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9DA4AEF-0254-4837-A288-DA3322C73964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раздел0" sheetId="1" r:id="rId1"/>
    <sheet name="1,2" sheetId="2" r:id="rId2"/>
    <sheet name="3" sheetId="5" r:id="rId3"/>
    <sheet name="4,5,6" sheetId="6" r:id="rId4"/>
    <sheet name="7" sheetId="7" r:id="rId5"/>
    <sheet name="8,9" sheetId="8" r:id="rId6"/>
    <sheet name="10,11" sheetId="9" r:id="rId7"/>
    <sheet name="12,13" sheetId="10" r:id="rId8"/>
    <sheet name="14,15" sheetId="12" r:id="rId9"/>
    <sheet name="проверка" sheetId="4" r:id="rId10"/>
  </sheets>
  <definedNames>
    <definedName name="_Par5955" localSheetId="1">'1,2'!$A$3</definedName>
    <definedName name="_Par5964" localSheetId="1">'1,2'!$B$7</definedName>
    <definedName name="_Par5970" localSheetId="1">'1,2'!$B$9</definedName>
    <definedName name="_Par5973" localSheetId="1">'1,2'!$B$10</definedName>
    <definedName name="_Par5976" localSheetId="1">'1,2'!$B$11</definedName>
    <definedName name="_Par5985" localSheetId="1">'1,2'!$B$14</definedName>
    <definedName name="_Par5988" localSheetId="1">'1,2'!$B$15</definedName>
    <definedName name="_Par6001" localSheetId="1">'1,2'!$B$21</definedName>
    <definedName name="_Par6004" localSheetId="1">'1,2'!$B$22</definedName>
    <definedName name="_Par6007" localSheetId="1">'1,2'!$B$23</definedName>
    <definedName name="_Par6010" localSheetId="1">'1,2'!$B$24</definedName>
    <definedName name="_Par6013" localSheetId="1">'1,2'!$B$25</definedName>
    <definedName name="_Par6037" localSheetId="2">'3'!$C$8</definedName>
    <definedName name="_Par6039" localSheetId="2">'3'!$E$8</definedName>
    <definedName name="_Par6040" localSheetId="2">'3'!$F$8</definedName>
    <definedName name="_Par6041" localSheetId="2">'3'!$G$8</definedName>
    <definedName name="_Par6042" localSheetId="2">'3'!$H$8</definedName>
    <definedName name="_Par6043" localSheetId="2">'3'!$I$8</definedName>
    <definedName name="_Par6045" localSheetId="2">'3'!$B$9</definedName>
    <definedName name="_Par6063" localSheetId="2">'3'!$B$11</definedName>
    <definedName name="_Par6081" localSheetId="2">'3'!$B$13</definedName>
    <definedName name="_Par6090" localSheetId="2">'3'!$B$14</definedName>
    <definedName name="_Par6099" localSheetId="2">'3'!$B$15</definedName>
    <definedName name="_Par6108" localSheetId="2">'3'!$B$16</definedName>
    <definedName name="_Par6117" localSheetId="2">'3'!$B$17</definedName>
    <definedName name="_Par6126" localSheetId="2">'3'!$B$18</definedName>
    <definedName name="_Par6135" localSheetId="2">'3'!$B$19</definedName>
    <definedName name="_Par6144" localSheetId="2">'3'!$B$20</definedName>
    <definedName name="_Par6153" localSheetId="2">'3'!$B$21</definedName>
    <definedName name="_Par6162" localSheetId="2">'3'!$B$22</definedName>
    <definedName name="_Par6180" localSheetId="2">'3'!$B$24</definedName>
    <definedName name="_Par6189" localSheetId="2">'3'!$B$25</definedName>
    <definedName name="_Par6198" localSheetId="2">'3'!$B$26</definedName>
    <definedName name="_Par6207" localSheetId="2">'3'!$B$27</definedName>
    <definedName name="_Par6216" localSheetId="2">'3'!$B$28</definedName>
    <definedName name="_Par6225" localSheetId="2">'3'!$B$29</definedName>
    <definedName name="_Par6243" localSheetId="2">'3'!$B$31</definedName>
    <definedName name="_Par6252" localSheetId="2">'3'!$B$32</definedName>
    <definedName name="_Par6270" localSheetId="2">'3'!$B$34</definedName>
    <definedName name="_Par6279" localSheetId="2">'3'!$B$35</definedName>
    <definedName name="_Par6288" localSheetId="2">'3'!$B$36</definedName>
    <definedName name="_Par6315" localSheetId="3">'4,5,6'!$C$7</definedName>
    <definedName name="_Par6316" localSheetId="3">'4,5,6'!$D$7</definedName>
    <definedName name="_Par6323" localSheetId="3">'4,5,6'!$K$7</definedName>
    <definedName name="_Par6325" localSheetId="3">'4,5,6'!$B$8</definedName>
    <definedName name="_Par6336" localSheetId="3">'4,5,6'!$B$9</definedName>
    <definedName name="_Par6347" localSheetId="3">'4,5,6'!$B$10</definedName>
    <definedName name="_Par6358" localSheetId="3">'4,5,6'!$B$11</definedName>
    <definedName name="_Par6369" localSheetId="3">'4,5,6'!$A$13</definedName>
    <definedName name="_Par6378" localSheetId="3">'4,5,6'!$C$17</definedName>
    <definedName name="_Par6379" localSheetId="3">'4,5,6'!$D$17</definedName>
    <definedName name="_Par6381" localSheetId="3">'4,5,6'!$B$18</definedName>
    <definedName name="_Par6385" localSheetId="3">'4,5,6'!$B$19</definedName>
    <definedName name="_Par6389" localSheetId="3">'4,5,6'!$A$21</definedName>
    <definedName name="_Par6402" localSheetId="3">'4,5,6'!$B$26</definedName>
    <definedName name="_Par6410" localSheetId="3">'4,5,6'!$B$28</definedName>
    <definedName name="_Par6430" localSheetId="3">'4,5,6'!$B$33</definedName>
    <definedName name="_Par6453" localSheetId="4">'7'!$C$8</definedName>
    <definedName name="_Par6454" localSheetId="4">'7'!$D$8</definedName>
    <definedName name="_Par6456" localSheetId="4">'7'!$F$8</definedName>
    <definedName name="_Par6457" localSheetId="4">'7'!$G$8</definedName>
    <definedName name="_Par6458" localSheetId="4">'7'!$H$8</definedName>
    <definedName name="_Par6462" localSheetId="4">'7'!$B$9</definedName>
    <definedName name="_Par6480" localSheetId="4">'7'!$B$11</definedName>
    <definedName name="_Par6525" localSheetId="4">'7'!$B$16</definedName>
    <definedName name="_Par6561" localSheetId="4">'7'!$B$20</definedName>
    <definedName name="_Par6570" localSheetId="4">'7'!$B$21</definedName>
    <definedName name="_Par6580" localSheetId="4">'7'!$B$22</definedName>
    <definedName name="_Par6609" localSheetId="5">'8,9'!$C$6</definedName>
    <definedName name="_Par6618" localSheetId="5">'8,9'!$L$6</definedName>
    <definedName name="_Par6621" localSheetId="5">'8,9'!$B$7</definedName>
    <definedName name="_Par6645" localSheetId="5">'8,9'!$B$9</definedName>
    <definedName name="_Par6765" localSheetId="5">'8,9'!$B$19</definedName>
    <definedName name="_Par6777" localSheetId="5">'8,9'!$A$21</definedName>
    <definedName name="_Par6802" localSheetId="5">'8,9'!$C$26</definedName>
    <definedName name="_Par6803" localSheetId="5">'8,9'!$D$26</definedName>
    <definedName name="_Par6808" localSheetId="5">'8,9'!$I$26</definedName>
    <definedName name="_Par6809" localSheetId="5">'8,9'!$J$26</definedName>
    <definedName name="_Par6810" localSheetId="5">'8,9'!$K$26</definedName>
    <definedName name="_Par6815" localSheetId="5">'8,9'!$P$26</definedName>
    <definedName name="_Par6817" localSheetId="5">'8,9'!$B$27</definedName>
    <definedName name="_Par6836" localSheetId="6">'10,11'!$A$3</definedName>
    <definedName name="_Par6850" localSheetId="6">'10,11'!$C$8</definedName>
    <definedName name="_Par6851" localSheetId="6">'10,11'!$D$8</definedName>
    <definedName name="_Par6852" localSheetId="6">'10,11'!$E$8</definedName>
    <definedName name="_Par6854" localSheetId="6">'10,11'!$G$8</definedName>
    <definedName name="_Par6855" localSheetId="6">'10,11'!$H$8</definedName>
    <definedName name="_Par6857" localSheetId="6">'10,11'!$B$9</definedName>
    <definedName name="_Par6873" localSheetId="6">'10,11'!$B$11</definedName>
    <definedName name="_Par6890" localSheetId="6">'10,11'!$B$13</definedName>
    <definedName name="_Par6898" localSheetId="6">'10,11'!$B$14</definedName>
    <definedName name="_Par6906" localSheetId="6">'10,11'!$B$15</definedName>
    <definedName name="_Par6923" localSheetId="6">'10,11'!$B$23</definedName>
    <definedName name="_Par6935" localSheetId="6">'10,11'!$B$27</definedName>
    <definedName name="_Par6948" localSheetId="7">'12,13'!$B$6</definedName>
    <definedName name="_Par6951" localSheetId="7">'12,13'!$B$7</definedName>
    <definedName name="_Par6957" localSheetId="7">'12,13'!$B$9</definedName>
    <definedName name="_Par6960" localSheetId="7">'12,13'!$B$10</definedName>
    <definedName name="_Par6963" localSheetId="7">'12,13'!$B$11</definedName>
    <definedName name="_Par6966" localSheetId="7">'12,13'!$B$12</definedName>
    <definedName name="_Par6969" localSheetId="7">'12,13'!$B$13</definedName>
    <definedName name="_Par6975" localSheetId="7">'12,13'!$B$15</definedName>
    <definedName name="_Par6978" localSheetId="7">'12,13'!$B$16</definedName>
    <definedName name="_Par6981" localSheetId="7">'12,13'!$A$18</definedName>
    <definedName name="_Par6991" localSheetId="7">'12,13'!$B$23</definedName>
    <definedName name="_Par6994" localSheetId="7">'12,13'!$B$24</definedName>
    <definedName name="_Par6997" localSheetId="7">'12,13'!$B$25</definedName>
    <definedName name="_Par7003" localSheetId="7">'12,13'!$B$27</definedName>
    <definedName name="_Par7006" localSheetId="7">'12,13'!$B$28</definedName>
    <definedName name="_Par7009" localSheetId="7">'12,13'!$B$29</definedName>
    <definedName name="вид">#REF!</definedName>
    <definedName name="место">#REF!</definedName>
    <definedName name="_xlnm.Print_Area" localSheetId="0">раздел0!$A$1:$EY$36</definedName>
    <definedName name="режим">#REF!</definedName>
  </definedNames>
  <calcPr calcId="191029"/>
</workbook>
</file>

<file path=xl/calcChain.xml><?xml version="1.0" encoding="utf-8"?>
<calcChain xmlns="http://schemas.openxmlformats.org/spreadsheetml/2006/main">
  <c r="A167" i="4" l="1"/>
  <c r="A161" i="4"/>
  <c r="A166" i="4"/>
  <c r="A165" i="4"/>
  <c r="A164" i="4"/>
  <c r="A163" i="4"/>
  <c r="A162" i="4"/>
  <c r="A160" i="4"/>
  <c r="A159" i="4"/>
  <c r="A158" i="4"/>
  <c r="A157" i="4"/>
  <c r="A156" i="4"/>
  <c r="A155" i="4"/>
  <c r="A4" i="4"/>
  <c r="A154" i="4"/>
  <c r="A153" i="4"/>
  <c r="A152" i="4"/>
  <c r="A151" i="4"/>
  <c r="A150" i="4"/>
  <c r="A148" i="4"/>
  <c r="A147" i="4"/>
  <c r="A149" i="4"/>
  <c r="A146" i="4"/>
  <c r="A145" i="4"/>
  <c r="A135" i="4"/>
  <c r="A136" i="4"/>
  <c r="A137" i="4"/>
  <c r="A138" i="4"/>
  <c r="A139" i="4"/>
  <c r="A140" i="4"/>
  <c r="A141" i="4"/>
  <c r="A142" i="4"/>
  <c r="A143" i="4"/>
  <c r="A144" i="4"/>
  <c r="A134" i="4"/>
  <c r="A132" i="4"/>
  <c r="A120" i="4"/>
  <c r="A122" i="4"/>
  <c r="A123" i="4"/>
  <c r="A124" i="4"/>
  <c r="A125" i="4"/>
  <c r="A126" i="4"/>
  <c r="A127" i="4"/>
  <c r="A128" i="4"/>
  <c r="A129" i="4"/>
  <c r="A130" i="4"/>
  <c r="A131" i="4"/>
  <c r="A121" i="4"/>
  <c r="A110" i="4"/>
  <c r="A111" i="4"/>
  <c r="A112" i="4"/>
  <c r="A113" i="4"/>
  <c r="A114" i="4"/>
  <c r="A115" i="4"/>
  <c r="A116" i="4"/>
  <c r="A117" i="4"/>
  <c r="A118" i="4"/>
  <c r="A119" i="4"/>
  <c r="A109" i="4"/>
  <c r="A98" i="4"/>
  <c r="A99" i="4"/>
  <c r="A100" i="4"/>
  <c r="A101" i="4"/>
  <c r="A102" i="4"/>
  <c r="A103" i="4"/>
  <c r="A104" i="4"/>
  <c r="A105" i="4"/>
  <c r="A106" i="4"/>
  <c r="A107" i="4"/>
  <c r="A97" i="4"/>
  <c r="A91" i="4"/>
  <c r="A90" i="4"/>
  <c r="A89" i="4"/>
  <c r="A87" i="4"/>
  <c r="A85" i="4"/>
  <c r="A84" i="4"/>
  <c r="A82" i="4"/>
  <c r="A80" i="4"/>
  <c r="A81" i="4"/>
  <c r="A79" i="4"/>
  <c r="A75" i="4"/>
  <c r="A76" i="4"/>
  <c r="A77" i="4"/>
  <c r="A78" i="4"/>
  <c r="A70" i="4"/>
  <c r="A71" i="4"/>
  <c r="A72" i="4"/>
  <c r="A73" i="4"/>
  <c r="A74" i="4"/>
  <c r="A69" i="4"/>
  <c r="A66" i="4"/>
  <c r="A65" i="4"/>
  <c r="A63" i="4"/>
  <c r="A62" i="4"/>
  <c r="A60" i="4"/>
  <c r="A61" i="4"/>
  <c r="A59" i="4"/>
  <c r="A55" i="4"/>
  <c r="A56" i="4"/>
  <c r="A57" i="4"/>
  <c r="A53" i="4"/>
  <c r="A54" i="4"/>
  <c r="A50" i="4"/>
  <c r="A51" i="4"/>
  <c r="A52" i="4"/>
  <c r="A49" i="4"/>
  <c r="A46" i="4"/>
  <c r="A45" i="4"/>
  <c r="A43" i="4"/>
  <c r="A42" i="4"/>
  <c r="A40" i="4"/>
  <c r="A41" i="4"/>
  <c r="A39" i="4"/>
  <c r="A31" i="4"/>
  <c r="A32" i="4"/>
  <c r="A33" i="4"/>
  <c r="A34" i="4"/>
  <c r="A35" i="4"/>
  <c r="A36" i="4"/>
  <c r="A37" i="4"/>
  <c r="A30" i="4"/>
  <c r="A29" i="4"/>
  <c r="A21" i="4"/>
  <c r="A22" i="4"/>
  <c r="A20" i="4"/>
  <c r="A26" i="4"/>
  <c r="A25" i="4"/>
  <c r="A23" i="4"/>
  <c r="A11" i="4"/>
  <c r="A12" i="4"/>
  <c r="A13" i="4"/>
  <c r="A14" i="4"/>
  <c r="A15" i="4"/>
  <c r="A16" i="4"/>
  <c r="A17" i="4"/>
  <c r="A18" i="4"/>
  <c r="A10" i="4"/>
  <c r="A5" i="4"/>
  <c r="A3" i="4"/>
  <c r="A95" i="4"/>
  <c r="A96" i="4"/>
  <c r="A108" i="4"/>
  <c r="A24" i="4"/>
  <c r="A44" i="4"/>
  <c r="A64" i="4"/>
  <c r="A83" i="4"/>
  <c r="A19" i="4"/>
  <c r="A38" i="4"/>
  <c r="A58" i="4"/>
  <c r="A68" i="4"/>
  <c r="A133" i="4"/>
  <c r="A93" i="4"/>
  <c r="A86" i="4"/>
  <c r="A92" i="4"/>
  <c r="A88" i="4"/>
  <c r="A48" i="4"/>
  <c r="A67" i="4"/>
  <c r="A27" i="4"/>
  <c r="A28" i="4"/>
  <c r="A9" i="4"/>
  <c r="A6" i="4"/>
  <c r="A7" i="4"/>
  <c r="A47" i="4"/>
  <c r="A94" i="4"/>
  <c r="A8" i="4"/>
  <c r="A1" i="4" l="1"/>
</calcChain>
</file>

<file path=xl/sharedStrings.xml><?xml version="1.0" encoding="utf-8"?>
<sst xmlns="http://schemas.openxmlformats.org/spreadsheetml/2006/main" count="508" uniqueCount="408">
  <si>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</si>
  <si>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</si>
  <si>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</si>
  <si>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СВЕДЕНИЯ О ДЕЯТЕЛЬНОСТИ ОРГАНИЗАЦИИ, ОСУЩЕСТВЛЯЮЩЕЙ ОБРАЗОВАТЕЛЬНУЮ
ДЕЯТЕЛЬНОСТЬ ПО ОБРАЗОВАТЕЛЬНЫМ ПРОГРАММАМ ДОШКОЛЬНОГО ОБРАЗОВАНИЯ,
ПРИСМОТР И УХОД ЗА ДЕТЬМИ</t>
  </si>
  <si>
    <t>за 20</t>
  </si>
  <si>
    <t xml:space="preserve"> г.</t>
  </si>
  <si>
    <t>Предоставляют:</t>
  </si>
  <si>
    <t>Сроки предоставления</t>
  </si>
  <si>
    <t>Форма № 85-К</t>
  </si>
  <si>
    <t>юридические лица, осуществляющие образовательную деятельность по образовательным</t>
  </si>
  <si>
    <t>16 января
после отчетного периода</t>
  </si>
  <si>
    <t>программам дошкольного образования, присмотр и уход за детьми:</t>
  </si>
  <si>
    <t>-</t>
  </si>
  <si>
    <t xml:space="preserve">территориальному органу Росстата в субъекте Российской Федерации </t>
  </si>
  <si>
    <t>по установленному им адресу</t>
  </si>
  <si>
    <t xml:space="preserve">от </t>
  </si>
  <si>
    <t>№</t>
  </si>
  <si>
    <t>Годовая</t>
  </si>
  <si>
    <t>Наименование отчитывающейся организации</t>
  </si>
  <si>
    <t>Почтовый адрес</t>
  </si>
  <si>
    <t>Код
формы
по ОКУД</t>
  </si>
  <si>
    <t>Код</t>
  </si>
  <si>
    <t>отчитывающейся организации по ОКПО 
(для территориально обособленного подразделения - идентификационный номер)</t>
  </si>
  <si>
    <t>0609506</t>
  </si>
  <si>
    <t>Наименование показателя</t>
  </si>
  <si>
    <t>N строки</t>
  </si>
  <si>
    <t>Да - 1; Нет - 0</t>
  </si>
  <si>
    <t>Дошкольная образовательная организация</t>
  </si>
  <si>
    <t>Обособленное подразделение (филиал) дошкольной образовательной организации</t>
  </si>
  <si>
    <t>Обособленное подразделение (филиал) общеобразовательной организации</t>
  </si>
  <si>
    <t>Обособленное подразделение (филиал) профессиональной образовательной организации и образовательной организации высшего образования</t>
  </si>
  <si>
    <t>Подразделения (группы), осуществляющие образовательную деятельность по образовательным программам дошкольного образования, присмотр и уход за детьми, организованные при общеобразовательной организации</t>
  </si>
  <si>
    <t>Подразделения (группы), осуществляющие образовательную деятельность по образовательным программам дошкольного образования, присмотр и уход за детьми, организованные при профессиональной образовательной организации и образовательной организации высшего образования</t>
  </si>
  <si>
    <t>Подразделения (группы), осуществляющие образовательную деятельность по образовательным программам дошкольного образования, присмотр и уход за детьми, организованные при организации дополнительного образования детей</t>
  </si>
  <si>
    <t>Подразделения (группы), осуществляющие образовательную деятельность по образовательным программам дошкольного образования, присмотр и уход за детьми, организованные при ином юридическом лице</t>
  </si>
  <si>
    <t>Организация, осуществляющая присмотр и уход за детьми, без осуществления образовательной деятельности по программам дошкольного образования</t>
  </si>
  <si>
    <t>Режим работы</t>
  </si>
  <si>
    <t>Находится на капитальном ремонте</t>
  </si>
  <si>
    <t>Деятельность приостановлена</t>
  </si>
  <si>
    <t>Код типа поселения</t>
  </si>
  <si>
    <t>Имеется ли в организации коллегиальный орган управления с участием общественности</t>
  </si>
  <si>
    <t>Код (проставляет отчитывающаяся организация)</t>
  </si>
  <si>
    <t xml:space="preserve">                                               Коды по ОКЕИ: человек - 792;</t>
  </si>
  <si>
    <t xml:space="preserve">                                                 единица - 642, место - 698</t>
  </si>
  <si>
    <t>Наименование показателей</t>
  </si>
  <si>
    <t>Численность воспитанников, человек</t>
  </si>
  <si>
    <t>Число групп, единиц</t>
  </si>
  <si>
    <t>Число мест</t>
  </si>
  <si>
    <t>всего</t>
  </si>
  <si>
    <t>из них:</t>
  </si>
  <si>
    <t>в том числе для детей в возрасте 3 года и старше</t>
  </si>
  <si>
    <t>в группах для детей в возрасте 3 года и старше</t>
  </si>
  <si>
    <t>с ограниченными возможностями здоровья</t>
  </si>
  <si>
    <t>дети-инвалиды</t>
  </si>
  <si>
    <t>в том числе:</t>
  </si>
  <si>
    <t>группы компенсирующей направленности</t>
  </si>
  <si>
    <t>в том числе для воспитанников:</t>
  </si>
  <si>
    <t>с нарушением слуха</t>
  </si>
  <si>
    <t>с нарушением речи</t>
  </si>
  <si>
    <t>с нарушением зрения</t>
  </si>
  <si>
    <t>с нарушением интеллекта</t>
  </si>
  <si>
    <t>с задержкой психического развития</t>
  </si>
  <si>
    <t>с нарушением опорно-двигательного аппарата</t>
  </si>
  <si>
    <t>со сложным дефектом</t>
  </si>
  <si>
    <t>другого профиля</t>
  </si>
  <si>
    <t>группы общеразвивающей направленности</t>
  </si>
  <si>
    <t>группы оздоровительной направленности</t>
  </si>
  <si>
    <t>для детей с туберкулезной интоксикацией</t>
  </si>
  <si>
    <t>для часто болеющих детей</t>
  </si>
  <si>
    <t>группы комбинированной направленности</t>
  </si>
  <si>
    <t>группы для детей раннего возраста</t>
  </si>
  <si>
    <t>X</t>
  </si>
  <si>
    <t>группы по присмотру и уходу</t>
  </si>
  <si>
    <t>семейные дошкольные группы</t>
  </si>
  <si>
    <t>общеразвивающей направленности</t>
  </si>
  <si>
    <t>по присмотру и уходу</t>
  </si>
  <si>
    <t>группы кратковременного пребывания</t>
  </si>
  <si>
    <t>группы круглосуточного пребывания</t>
  </si>
  <si>
    <t>разновозрастные группы</t>
  </si>
  <si>
    <t>пятидневный -  "1"</t>
  </si>
  <si>
    <t>шестидневный - "2"</t>
  </si>
  <si>
    <t>семидневный - "3"</t>
  </si>
  <si>
    <t>город и поселок городского типа - "1"</t>
  </si>
  <si>
    <t>сельская местность - "2"</t>
  </si>
  <si>
    <t xml:space="preserve">                                                 Код по ОКЕИ: человек - 792</t>
  </si>
  <si>
    <r>
      <t xml:space="preserve">Всего, </t>
    </r>
    <r>
      <rPr>
        <sz val="10"/>
        <color indexed="12"/>
        <rFont val="Arial"/>
        <family val="2"/>
        <charset val="204"/>
      </rPr>
      <t>гр. 3</t>
    </r>
    <r>
      <rPr>
        <sz val="10"/>
        <rFont val="Arial"/>
        <family val="2"/>
        <charset val="204"/>
      </rPr>
      <t xml:space="preserve"> = сумме </t>
    </r>
    <r>
      <rPr>
        <sz val="10"/>
        <color indexed="12"/>
        <rFont val="Arial"/>
        <family val="2"/>
        <charset val="204"/>
      </rPr>
      <t>гр. 4</t>
    </r>
    <r>
      <rPr>
        <sz val="10"/>
        <rFont val="Arial"/>
        <family val="2"/>
        <charset val="204"/>
      </rPr>
      <t xml:space="preserve"> - </t>
    </r>
    <r>
      <rPr>
        <sz val="10"/>
        <color indexed="12"/>
        <rFont val="Arial"/>
        <family val="2"/>
        <charset val="204"/>
      </rPr>
      <t>11</t>
    </r>
  </si>
  <si>
    <t>в том числе в возрасте, лет</t>
  </si>
  <si>
    <t>(число полных лет на 01.01.20__ г.):</t>
  </si>
  <si>
    <t>7 и старше</t>
  </si>
  <si>
    <t>Численность воспитанников - всего</t>
  </si>
  <si>
    <t>из них - девочки</t>
  </si>
  <si>
    <t>Всего</t>
  </si>
  <si>
    <t>из них воспитанники в возрасте 3 года и старше</t>
  </si>
  <si>
    <t>Численность воспитанников, охваченных летними оздоровительными мероприятиями</t>
  </si>
  <si>
    <t>из них вывезены на дачи образовательной организацией</t>
  </si>
  <si>
    <t>Код языка по ОКИН</t>
  </si>
  <si>
    <t>в том числе обучалось и воспитывалось на языках народов Российской Федерации</t>
  </si>
  <si>
    <t>Код по ОКЕИ: человек - 792</t>
  </si>
  <si>
    <t>русский</t>
  </si>
  <si>
    <t>Всего работников</t>
  </si>
  <si>
    <t>из них имеют образование:</t>
  </si>
  <si>
    <t>Из гр. 3 - женщины</t>
  </si>
  <si>
    <t>Кроме того, численность внешних совместителей</t>
  </si>
  <si>
    <t>высшее</t>
  </si>
  <si>
    <t>из них педагогическое</t>
  </si>
  <si>
    <t>среднее профессиональное образование по программам подготовки специалистов среднего звена</t>
  </si>
  <si>
    <t>воспитатели</t>
  </si>
  <si>
    <t>старшие воспитатели</t>
  </si>
  <si>
    <t>музыкальные руководители</t>
  </si>
  <si>
    <t>инструкторы по физической культуре</t>
  </si>
  <si>
    <t>учителя - логопеды</t>
  </si>
  <si>
    <t>учителя - дефектологи</t>
  </si>
  <si>
    <t>педагоги - психологи</t>
  </si>
  <si>
    <t>социальные педагоги</t>
  </si>
  <si>
    <t>педагоги - организаторы</t>
  </si>
  <si>
    <t>педагоги дополнительного образования</t>
  </si>
  <si>
    <t>другие педагогические работники</t>
  </si>
  <si>
    <t>Число полных лет по состоянию на 1 января 20__ года</t>
  </si>
  <si>
    <t>моложе 25 лет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</si>
  <si>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</si>
  <si>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</si>
  <si>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</si>
  <si>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</si>
  <si>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</si>
  <si>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</si>
  <si>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</si>
  <si>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</si>
  <si>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и более</t>
  </si>
  <si>
    <t>учителя-дефектологи</t>
  </si>
  <si>
    <t>педагоги-психологи</t>
  </si>
  <si>
    <t>педагоги-организаторы</t>
  </si>
  <si>
    <r>
      <t xml:space="preserve">Всего работников (сумма </t>
    </r>
    <r>
      <rPr>
        <sz val="10"/>
        <color indexed="12"/>
        <rFont val="Arial"/>
        <family val="2"/>
        <charset val="204"/>
      </rPr>
      <t>гр. 4</t>
    </r>
    <r>
      <rPr>
        <sz val="10"/>
        <rFont val="Arial"/>
        <family val="2"/>
        <charset val="204"/>
      </rPr>
      <t xml:space="preserve"> - </t>
    </r>
    <r>
      <rPr>
        <sz val="10"/>
        <color indexed="12"/>
        <rFont val="Arial"/>
        <family val="2"/>
        <charset val="204"/>
      </rPr>
      <t>9</t>
    </r>
    <r>
      <rPr>
        <sz val="10"/>
        <rFont val="Arial"/>
        <family val="2"/>
        <charset val="204"/>
      </rPr>
      <t>)</t>
    </r>
  </si>
  <si>
    <t>в том числе имеют общий стаж работы, лет:</t>
  </si>
  <si>
    <r>
      <t xml:space="preserve">из общей численности работников </t>
    </r>
    <r>
      <rPr>
        <sz val="10"/>
        <color indexed="12"/>
        <rFont val="Arial"/>
        <family val="2"/>
        <charset val="204"/>
      </rPr>
      <t>(гр. 3)</t>
    </r>
    <r>
      <rPr>
        <sz val="10"/>
        <rFont val="Arial"/>
        <family val="2"/>
        <charset val="204"/>
      </rPr>
      <t xml:space="preserve"> имеют педагогический стаж, всего (сумма </t>
    </r>
    <r>
      <rPr>
        <sz val="10"/>
        <color indexed="12"/>
        <rFont val="Arial"/>
        <family val="2"/>
        <charset val="204"/>
      </rPr>
      <t>гр 11</t>
    </r>
    <r>
      <rPr>
        <sz val="10"/>
        <rFont val="Arial"/>
        <family val="2"/>
        <charset val="204"/>
      </rPr>
      <t xml:space="preserve"> - </t>
    </r>
    <r>
      <rPr>
        <sz val="10"/>
        <color indexed="12"/>
        <rFont val="Arial"/>
        <family val="2"/>
        <charset val="204"/>
      </rPr>
      <t>16</t>
    </r>
    <r>
      <rPr>
        <sz val="10"/>
        <rFont val="Arial"/>
        <family val="2"/>
        <charset val="204"/>
      </rPr>
      <t>)</t>
    </r>
  </si>
  <si>
    <t>в том числе имеют педагогический стаж работы, лет:</t>
  </si>
  <si>
    <t>до 3</t>
  </si>
  <si>
    <t>от 3 до 5</t>
  </si>
  <si>
    <t>от 5 до 10</t>
  </si>
  <si>
    <t>от 10 до 15</t>
  </si>
  <si>
    <t>от 15 до 20</t>
  </si>
  <si>
    <t>20 и более</t>
  </si>
  <si>
    <t>Численность педагогических работников, всего</t>
  </si>
  <si>
    <t xml:space="preserve">                                       Коды по ОКЕИ: квадратный метр - 055</t>
  </si>
  <si>
    <r>
      <t xml:space="preserve">Общая площадь зданий (помещений) (сумма </t>
    </r>
    <r>
      <rPr>
        <sz val="10"/>
        <color indexed="12"/>
        <rFont val="Arial"/>
        <family val="2"/>
        <charset val="204"/>
      </rPr>
      <t>гр. 4</t>
    </r>
    <r>
      <rPr>
        <sz val="10"/>
        <rFont val="Arial"/>
        <family val="2"/>
        <charset val="204"/>
      </rPr>
      <t xml:space="preserve"> - </t>
    </r>
    <r>
      <rPr>
        <sz val="10"/>
        <color indexed="12"/>
        <rFont val="Arial"/>
        <family val="2"/>
        <charset val="204"/>
      </rPr>
      <t>7</t>
    </r>
    <r>
      <rPr>
        <sz val="10"/>
        <rFont val="Arial"/>
        <family val="2"/>
        <charset val="204"/>
      </rPr>
      <t>)</t>
    </r>
  </si>
  <si>
    <t>из нее площадь по форме владения, пользования:</t>
  </si>
  <si>
    <t>Из общей площади (гр. 3) - площадь, сданная в аренду (субаренду)</t>
  </si>
  <si>
    <t>на правах собственности</t>
  </si>
  <si>
    <t>в оперативном управлении</t>
  </si>
  <si>
    <t>арендованная</t>
  </si>
  <si>
    <t>другие формы владения</t>
  </si>
  <si>
    <t>Общая площадь зданий (помещений)</t>
  </si>
  <si>
    <t>из нее:</t>
  </si>
  <si>
    <t>площадь помещений, используемых непосредственно для нужд образовательной организации</t>
  </si>
  <si>
    <t>дополнительных помещений для занятий с детьми, предназначенных для поочередного использования всеми или несколькими детскими группами (музыкальный зал, физкультурный зал, бассейн, кабинет логопеда и др.)</t>
  </si>
  <si>
    <t>групповых ячеек (раздевальная, групповая, спальня, буфетная, туалетная)</t>
  </si>
  <si>
    <t>Физкультурный зал</t>
  </si>
  <si>
    <t>Музыкальный зал</t>
  </si>
  <si>
    <t>Закрытый плавательный бассейн</t>
  </si>
  <si>
    <t>Зимний сад</t>
  </si>
  <si>
    <t>Изолятор</t>
  </si>
  <si>
    <t>Требует капитального ремонта (укажите соответствующий код: да - 1, нет - 0)</t>
  </si>
  <si>
    <t>Находится в аварийном состоянии (укажите соответствующий код: да - 1, нет - 0)</t>
  </si>
  <si>
    <t>Имеет (укажите соответствующий код: да - 1, нет - 0):</t>
  </si>
  <si>
    <t>все виды благоустройства</t>
  </si>
  <si>
    <t>центральное отопление</t>
  </si>
  <si>
    <t>водоснабжение</t>
  </si>
  <si>
    <t>канализацию</t>
  </si>
  <si>
    <t>Число зданий организации - всего</t>
  </si>
  <si>
    <t>требуют капитального ремонта</t>
  </si>
  <si>
    <t>находятся в аварийном состоянии</t>
  </si>
  <si>
    <t>Число персональных компьютеров - всего</t>
  </si>
  <si>
    <t>из них доступны для использования детьми</t>
  </si>
  <si>
    <t>Число компьютеров, имеющих доступ к сети Интернет</t>
  </si>
  <si>
    <t>Дошкольная образовательная организация имеет (укажите соответствующий код: да - 1, нет - 0):</t>
  </si>
  <si>
    <t>адрес электронной почты</t>
  </si>
  <si>
    <t>собственный сайт в сети Интернет</t>
  </si>
  <si>
    <t>в том числе предоставляет на своем сайте нормативно закрепленный перечень сведений о своей деятельности</t>
  </si>
  <si>
    <t>Код по ОКЕИ: единица - 642</t>
  </si>
  <si>
    <t xml:space="preserve">   </t>
  </si>
  <si>
    <t xml:space="preserve">Должностное лицо, ответственное за предоставление первичных статистических данных (лицо, уполномоченное предоставлять первичные статистические  данные от имени    юридического лица) </t>
  </si>
  <si>
    <t>(должность)</t>
  </si>
  <si>
    <t>(ФИО)</t>
  </si>
  <si>
    <t>(подпись)</t>
  </si>
  <si>
    <t>(номер контактного телефона)</t>
  </si>
  <si>
    <t>дата заполнения документа</t>
  </si>
  <si>
    <t>в подразделе 1.1 должна быть заполнена только одна из строк 01-03 ( т.е. сумма строк 01-09=1)</t>
  </si>
  <si>
    <t>если в подразделе 1.1 одна из строк 03-08="1", то разделы 4.1,4.2,4.3,4.4 не заполняются</t>
  </si>
  <si>
    <t>если в подразделе 1.1 строка 09="1", то разделы 2.3,3.1,3.2,3.3,4.1,4.2,4.3,4.4 не заполняются</t>
  </si>
  <si>
    <t>Если организация находится на кап.ремонте то разделы 2.1,2.2,2.4,4.2,4.3,4.4 не заполняются</t>
  </si>
  <si>
    <t>Раздел 1.2 Строка 05 не заполняется общеобразовательными организациями, профессиональными образовательными организациями, организациями высшего образования, организациями дополнительного образования детей, иными юридическими лицами, осуществляющими деятельность по образовательным программам дошкольного образования, присмотр и уход за детьми, организациями, осуществляющими присмотр и уход за детьми, без осуществления образовательной деятельности по программам дошкольного образования.</t>
  </si>
  <si>
    <t>графа 3&gt;= графы 4 по строке 01</t>
  </si>
  <si>
    <t>графа 3&gt;= графы 4 по строке 02</t>
  </si>
  <si>
    <t>графа 3&gt;= графы 4 по строке 03</t>
  </si>
  <si>
    <t>графа 3&gt;= графы 4 по строке 04</t>
  </si>
  <si>
    <t>графа 3&gt;= графы 4 по строке 05</t>
  </si>
  <si>
    <t>графа 3&gt;= графы 4 по строке 06</t>
  </si>
  <si>
    <t>графа 3&gt;= графы 4 по строке 07</t>
  </si>
  <si>
    <t>графа 3&gt;= графы 4 по строке 08</t>
  </si>
  <si>
    <t>графа 3&gt;= графы 4 по строке 09</t>
  </si>
  <si>
    <t>графа 3&gt;= графы 4 по строке 10</t>
  </si>
  <si>
    <t>графа 3&gt;= графы 4 по строке 11</t>
  </si>
  <si>
    <t>графа 3&gt;= графы 4 по строке 12</t>
  </si>
  <si>
    <t>графа 3&gt;= графы 4 по строке 13</t>
  </si>
  <si>
    <t>графа 3&gt;= графы 4 по строке 14</t>
  </si>
  <si>
    <t>графа 3&gt;= графы 4 по строке 15</t>
  </si>
  <si>
    <t>графа 3&gt;= графы 4 по строке 17</t>
  </si>
  <si>
    <t>графа 3&gt;= графы 4 по строке 18</t>
  </si>
  <si>
    <t>графа 3&gt;= графы 4 по строке 19</t>
  </si>
  <si>
    <t>графа 3&gt;= графы 4 по строке 20</t>
  </si>
  <si>
    <t>графа 3&gt;= графы 5 по строке 01</t>
  </si>
  <si>
    <t>графа 3&gt;= графы 5 по строке 02</t>
  </si>
  <si>
    <t>графа 3&gt;= графы 5 по строке 03</t>
  </si>
  <si>
    <t>графа 3&gt;= графы 5 по строке 04</t>
  </si>
  <si>
    <t>графа 3&gt;= графы 5 по строке 05</t>
  </si>
  <si>
    <t>графа 3&gt;= графы 5 по строке 06</t>
  </si>
  <si>
    <t>графа 3&gt;= графы 5 по строке 07</t>
  </si>
  <si>
    <t>графа 3&gt;= графы 5 по строке 08</t>
  </si>
  <si>
    <t>графа 3&gt;= графы 5 по строке 09</t>
  </si>
  <si>
    <t>графа 3&gt;= графы 5 по строке 10</t>
  </si>
  <si>
    <t>графа 3&gt;= графы 5 по строке 11</t>
  </si>
  <si>
    <t>графа 3&gt;= графы 5 по строке 12</t>
  </si>
  <si>
    <t>графа 3&gt;= графы 5 по строке 13</t>
  </si>
  <si>
    <t>графа 3&gt;= графы 5 по строке 14</t>
  </si>
  <si>
    <t>графа 3&gt;= графы 5 по строке 15</t>
  </si>
  <si>
    <t>графа 3&gt;= графы 5 по строке 16</t>
  </si>
  <si>
    <t>графа 3&gt;= графы 5 по строке 17</t>
  </si>
  <si>
    <t>графа 3&gt;= графы 5 по строке 18</t>
  </si>
  <si>
    <t>графа 3&gt;= графы 5 по строке 19</t>
  </si>
  <si>
    <t>графа 3&gt;= графы 5 по строке 20</t>
  </si>
  <si>
    <t>графа 3&gt;= графы 6 по строке 01</t>
  </si>
  <si>
    <t>графа 3&gt;= графы 6 по строке 02</t>
  </si>
  <si>
    <t>графа 3&gt;= графы 6 по строке 03</t>
  </si>
  <si>
    <t>графа 3&gt;= графы 6 по строке 04</t>
  </si>
  <si>
    <t>графа 3&gt;= графы 6 по строке 05</t>
  </si>
  <si>
    <t>графа 3&gt;= графы 6 по строке 06</t>
  </si>
  <si>
    <t>графа 3&gt;= графы 6 по строке 07</t>
  </si>
  <si>
    <t>графа 3&gt;= графы 6 по строке 08</t>
  </si>
  <si>
    <t>графа 3&gt;= графы 6 по строке 09</t>
  </si>
  <si>
    <t>графа 3&gt;= графы 6 по строке 10</t>
  </si>
  <si>
    <t>графа 3&gt;= графы 6 по строке 11</t>
  </si>
  <si>
    <t>графа 3&gt;= графы 6 по строке 12</t>
  </si>
  <si>
    <t>графа 3&gt;= графы 6 по строке 13</t>
  </si>
  <si>
    <t>графа 3&gt;= графы 6 по строке 14</t>
  </si>
  <si>
    <t>графа 3&gt;= графы 6 по строке 15</t>
  </si>
  <si>
    <t>графа 3&gt;= графы 6 по строке 16</t>
  </si>
  <si>
    <t>графа 3&gt;= графы 6 по строке 17</t>
  </si>
  <si>
    <t>графа 3&gt;= графы 6 по строке 18</t>
  </si>
  <si>
    <t>графа 3&gt;= графы 6 по строке 19</t>
  </si>
  <si>
    <t>графа 3&gt;= графы 6 по строке 20</t>
  </si>
  <si>
    <t>графа 7&gt;= графы 8 по строке 01</t>
  </si>
  <si>
    <t>графа 7&gt;= графы 8 по строке 02</t>
  </si>
  <si>
    <t>графа 7&gt;= графы 8 по строке 03</t>
  </si>
  <si>
    <t>графа 7&gt;= графы 8 по строке 04</t>
  </si>
  <si>
    <t>графа 7&gt;= графы 8 по строке 05</t>
  </si>
  <si>
    <t>графа 7&gt;= графы 8 по строке 06</t>
  </si>
  <si>
    <t>графа 7&gt;= графы 8 по строке 07</t>
  </si>
  <si>
    <t>графа 7&gt;= графы 8 по строке 08</t>
  </si>
  <si>
    <t>графа 7&gt;= графы 8 по строке 09</t>
  </si>
  <si>
    <t>графа 7&gt;= графы 8 по строке 10</t>
  </si>
  <si>
    <t>графа 7&gt;= графы 8 по строке 11</t>
  </si>
  <si>
    <t>графа 7&gt;= графы 8 по строке 12</t>
  </si>
  <si>
    <t>графа 7&gt;= графы 8 по строке 13</t>
  </si>
  <si>
    <t>графа 7&gt;= графы 8 по строке 14</t>
  </si>
  <si>
    <t>графа 7&gt;= графы 8 по строке 15</t>
  </si>
  <si>
    <t>графа 7&gt;= графы 8 по строке 17</t>
  </si>
  <si>
    <t>графа 7&gt;= графы 8 по строке 18</t>
  </si>
  <si>
    <t>графа 7&gt;= графы 8 по строке 19</t>
  </si>
  <si>
    <t>графа 7&gt;= графы 8 по строке 20</t>
  </si>
  <si>
    <t>строка 21 графа 3 &lt;= строка 01 гр.3</t>
  </si>
  <si>
    <t>строка 21 графа 7 &lt;= строка 01 гр.7</t>
  </si>
  <si>
    <t>строка 22 графа 3 &lt;= строка 01 гр.3</t>
  </si>
  <si>
    <t>строка 22 графа 7 &lt;= строка 01 гр.7</t>
  </si>
  <si>
    <t>строка 23 графа 3 &lt;= строка 01 гр.3</t>
  </si>
  <si>
    <t>строка 01 гр.3 = стр. 01 гр.3 подраздела 2.2</t>
  </si>
  <si>
    <t>строка 01 гр.3 = стр. 01 гр.4 подраздела 2.4</t>
  </si>
  <si>
    <t>строка 03 гр.3 подраздела 2.2= стр.01 гр.6 подраздела 2.1</t>
  </si>
  <si>
    <t>строка 02 гр 3 подраздела 2.2 &lt;= строки 01 графы 03 подраздела 2.2</t>
  </si>
  <si>
    <t xml:space="preserve">подраздел 3.1. графа 04&gt;= графе 05 по строке 01 </t>
  </si>
  <si>
    <t>подраздел 3.1. графа 04&gt;= графе 05 по строке 02</t>
  </si>
  <si>
    <t>подраздел 3.1. графа 04&gt;= графе 05 по строке 03</t>
  </si>
  <si>
    <t>подраздел 3.1. графа 04&gt;= графе 05 по строке 04</t>
  </si>
  <si>
    <t>подраздел 3.1. графа 04&gt;= графе 05 по строке 05</t>
  </si>
  <si>
    <t>подраздел 3.1. графа 04&gt;= графе 05 по строке 06</t>
  </si>
  <si>
    <t>подраздел 3.1. графа 04&gt;= графе 05 по строке 07</t>
  </si>
  <si>
    <t>подраздел 3.1. графа 04&gt;= графе 05 по строке 08</t>
  </si>
  <si>
    <t>подраздел 3.1. графа 04&gt;= графе 05 по строке 09</t>
  </si>
  <si>
    <t>подраздел 3.1. графа 04&gt;= графе 05 по строке 10</t>
  </si>
  <si>
    <t>подраздел 3.1. графа 04&gt;= графе 05 по строке 11</t>
  </si>
  <si>
    <t>подраздел 3.1. графа 04&gt;= графе 05 по строке 12</t>
  </si>
  <si>
    <t>подраздел 3.1. графа 06&gt;= графе 07 по строке 01</t>
  </si>
  <si>
    <t>подраздел 3.1. графа 06&gt;= графе 07 по строке 02</t>
  </si>
  <si>
    <t>подраздел 3.1. графа 06&gt;= графе 07 по строке 03</t>
  </si>
  <si>
    <t>подраздел 3.1. графа 06&gt;= графе 07 по строке 04</t>
  </si>
  <si>
    <t>подраздел 3.1. графа 06&gt;= графе 07 по строке 05</t>
  </si>
  <si>
    <t>подраздел 3.1. графа 06&gt;= графе 07 по строке 06</t>
  </si>
  <si>
    <t>подраздел 3.1. графа 06&gt;= графе 07 по строке 07</t>
  </si>
  <si>
    <t>подраздел 3.1. графа 06&gt;= графе 07 по строке 08</t>
  </si>
  <si>
    <t>подраздел 3.1. графа 06&gt;= графе 07 по строке 09</t>
  </si>
  <si>
    <t>подраздел 3.1. графа 06&gt;= графе 07 по строке 10</t>
  </si>
  <si>
    <t>подраздел 3.1. графа 06&gt;= графе 07 по строке 11</t>
  </si>
  <si>
    <t>подраздел 3.1. графа 06&gt;= графе 07 по строке 12</t>
  </si>
  <si>
    <t>подраздел 3.1. графа 03&gt;= графе 08 по строке 01</t>
  </si>
  <si>
    <t>подраздел 3.1. графа 03&gt;= графе 08 по строке 02</t>
  </si>
  <si>
    <t>подраздел 3.1. графа 03&gt;= графе 08 по строке 03</t>
  </si>
  <si>
    <t>подраздел 3.1. графа 03&gt;= графе 08 по строке 04</t>
  </si>
  <si>
    <t>подраздел 3.1. графа 03&gt;= графе 08 по строке 05</t>
  </si>
  <si>
    <t>подраздел 3.1. графа 03&gt;= графе 08 по строке 06</t>
  </si>
  <si>
    <t>подраздел 3.1. графа 03&gt;= графе 08 по строке 07</t>
  </si>
  <si>
    <t>подраздел 3.1. графа 03&gt;= графе 08 по строке 08</t>
  </si>
  <si>
    <t>подраздел 3.1. графа 03&gt;= графе 08 по строке 09</t>
  </si>
  <si>
    <t>подраздел 3.1. графа 03&gt;= графе 08 по строке 10</t>
  </si>
  <si>
    <t>подраздел 3.1. графа 03&gt;= графе 08 по строке 11</t>
  </si>
  <si>
    <t>подраздел 3.1. графа 03&gt;= графе 08 по строке 12</t>
  </si>
  <si>
    <t xml:space="preserve">подраздел 3.1 строка 13 &lt;= строке 07 </t>
  </si>
  <si>
    <t>подраздел 3.2 сумма гр.3-12 = гр. 3 подраздела 3.1 по строке 01</t>
  </si>
  <si>
    <t>подраздел 3.2 сумма гр.3-12 = гр. 3 подраздела 3.1 по строке 02</t>
  </si>
  <si>
    <t>подраздел 3.2 сумма гр.3-12 = гр. 3 подраздела 3.1 по строке 03</t>
  </si>
  <si>
    <t>подраздел 3.2 сумма гр.3-12 = гр. 3 подраздела 3.1 по строке 04</t>
  </si>
  <si>
    <t>подраздел 3.2 сумма гр.3-12 = гр. 3 подраздела 3.1 по строке 05</t>
  </si>
  <si>
    <t>подраздел 3.2 сумма гр.3-12 = гр. 3 подраздела 3.1 по строке 06</t>
  </si>
  <si>
    <t>подраздел 3.2 сумма гр.3-12 = гр. 3 подраздела 3.1 по строке 07</t>
  </si>
  <si>
    <t>подраздел 3.2 сумма гр.3-12 = гр. 3 подраздела 3.1 по строке 08</t>
  </si>
  <si>
    <t>подраздел 3.2 сумма гр.3-12 = гр. 3 подраздела 3.1 по строке 09</t>
  </si>
  <si>
    <t>подраздел 3.2 сумма гр.3-12 = гр. 3 подраздела 3.1 по строке 10</t>
  </si>
  <si>
    <t>подраздел 3.2 сумма гр.3-12 = гр. 3 подраздела 3.1 по строке 11</t>
  </si>
  <si>
    <t>подраздел 3.2 сумма гр.3-12 = гр. 3 подраздела 3.1 по строке 12</t>
  </si>
  <si>
    <t>подраздел 3.3 гр.3 &gt;= подраздел 3.3 гр.10</t>
  </si>
  <si>
    <t>подраздел 3.3 гр.3= подразделу 3.1 графа 03 строка 01</t>
  </si>
  <si>
    <t>подраздел 4.1 гр.3&gt;= гр.8 по строке 01</t>
  </si>
  <si>
    <t>подраздел 4.1 гр.3&gt;= гр.8 по строке 02</t>
  </si>
  <si>
    <t>подраздел 4.1 ст.01&gt;= стр.02 графы 3</t>
  </si>
  <si>
    <t>подраздел 4.1 ст.01&gt;= стр.02 графы 4</t>
  </si>
  <si>
    <t>подраздел 4.1 ст.01&gt;= стр.02 графы 5</t>
  </si>
  <si>
    <t>подраздел 4.1 ст.01&gt;= стр.02 графы 6</t>
  </si>
  <si>
    <t>подраздел 4.1 ст.01&gt;= стр.02 графы 7</t>
  </si>
  <si>
    <t>подраздел 4.1 ст.01&gt;= стр.02 графы 8</t>
  </si>
  <si>
    <t>подраздел 4.1 стр.03 гр.3&gt;=стр.03 гр. 03</t>
  </si>
  <si>
    <t>подраздел 4.1 стр.03 гр.3&gt;=стр.04 гр. 03</t>
  </si>
  <si>
    <t>подраздел 4.1 стр.03 гр.3&gt;=сумме стр.03,04 гр. 03</t>
  </si>
  <si>
    <t>подраздел 4.1 стр.05 гр. =&lt; стр.03 гр.3</t>
  </si>
  <si>
    <t>подраздел 4.2 стр.7&gt;= стр.08</t>
  </si>
  <si>
    <t>подраздел 4.2 стр.7&gt;= стр.09</t>
  </si>
  <si>
    <t>подраздел 4.2 строка 7 должна быть заполнена, если организация является дошкольной образовательной.</t>
  </si>
  <si>
    <t>подраздел 4.4 строка 01&gt;= строке 02</t>
  </si>
  <si>
    <t>подраздел 4.4 строка 01&gt;= строке 03</t>
  </si>
  <si>
    <t>подраздел 4.4 строка 05&gt;= строке 06</t>
  </si>
  <si>
    <t>количество ошибок!!!!!!</t>
  </si>
  <si>
    <t>подраздел 4.3 если в строке 01 проставлено "1", то строка 08&gt;0</t>
  </si>
  <si>
    <t>подраздел 4.3 если в строке 02 проставлено "1", то строка 09&gt;0</t>
  </si>
  <si>
    <t>№
строки</t>
  </si>
  <si>
    <t>Всего, тыс. руб.
(с одним десятичным знаком)</t>
  </si>
  <si>
    <t>из них - затраты на продукты и услуги в области информационной безопасности</t>
  </si>
  <si>
    <t xml:space="preserve">из них - на приобретение машин и оборудования, связанных с цифровыми технологиями, а также техническое обслуживание, модернизацию, текущий и капитальный ремонт, выполненные собственными силами </t>
  </si>
  <si>
    <t>из них на приобретение:</t>
  </si>
  <si>
    <t>вычислительной техники и оргтехники</t>
  </si>
  <si>
    <t>коммуникационного оборудования</t>
  </si>
  <si>
    <t>на приобретение программного обеспечения, адаптацию и доработку программного обеспечения, выполненные собственными силами</t>
  </si>
  <si>
    <t>в том числе российского программного обеспечения</t>
  </si>
  <si>
    <t>на оплату услуг электросвязи</t>
  </si>
  <si>
    <t>в том числе на оплату доступа к Интернету</t>
  </si>
  <si>
    <t>на приобретение цифрового контента
(книги, музыкальные произведения, изображения, видео в электронном и т.п.)</t>
  </si>
  <si>
    <t xml:space="preserve">Внешние затраты на внедрение и использование цифровых технологий </t>
  </si>
  <si>
    <t>в том числе по источникам финансирования:</t>
  </si>
  <si>
    <t>собственные средства организации</t>
  </si>
  <si>
    <t>средства бюджетов всех уровней</t>
  </si>
  <si>
    <t>прочие привлеченные средства</t>
  </si>
  <si>
    <t>некоммерческих организаций</t>
  </si>
  <si>
    <t>физических лиц</t>
  </si>
  <si>
    <t>раздел 5 и справку заполняет только дошкольная образовательная организация, являющаяся самостоятельным юридическим лицом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</si>
  <si>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 статистических данных влечет ответственность, установленную Кодексом Российской Федерации об административных правонарушениях»</t>
  </si>
  <si>
    <t>Приказ Росстата:
Об утверждении формы
от 30.07.2020 № 424
О внесении изменений (при наличии)</t>
  </si>
  <si>
    <t>Раздел 1. Организационная структура организации</t>
  </si>
  <si>
    <r>
      <rPr>
        <b/>
        <sz val="10"/>
        <rFont val="Arial"/>
        <family val="2"/>
        <charset val="204"/>
      </rPr>
      <t xml:space="preserve">по строке 10 </t>
    </r>
    <r>
      <rPr>
        <sz val="10"/>
        <rFont val="Arial"/>
        <family val="2"/>
        <charset val="204"/>
      </rPr>
      <t>проставляется код режима работы</t>
    </r>
  </si>
  <si>
    <r>
      <rPr>
        <b/>
        <sz val="10"/>
        <rFont val="Arial"/>
        <family val="2"/>
        <charset val="204"/>
      </rPr>
      <t>по строке 11</t>
    </r>
    <r>
      <rPr>
        <sz val="10"/>
        <rFont val="Arial"/>
        <family val="2"/>
        <charset val="204"/>
      </rPr>
      <t xml:space="preserve"> организация на кап.ремонте указывает "1"</t>
    </r>
  </si>
  <si>
    <r>
      <rPr>
        <b/>
        <sz val="10"/>
        <rFont val="Arial"/>
        <family val="2"/>
        <charset val="204"/>
      </rPr>
      <t>по строке 12</t>
    </r>
    <r>
      <rPr>
        <sz val="10"/>
        <rFont val="Arial"/>
        <family val="2"/>
        <charset val="204"/>
      </rPr>
      <t xml:space="preserve"> если деятельность приостановлена то нужно указать "1"</t>
    </r>
  </si>
  <si>
    <r>
      <rPr>
        <b/>
        <sz val="10"/>
        <rFont val="Arial"/>
        <family val="2"/>
        <charset val="204"/>
      </rPr>
      <t>по строке 13</t>
    </r>
    <r>
      <rPr>
        <sz val="10"/>
        <rFont val="Arial"/>
        <family val="2"/>
        <charset val="204"/>
      </rPr>
      <t xml:space="preserve"> проставляется код типа поселения</t>
    </r>
  </si>
  <si>
    <t>Всего (сумма строк 16, 25, 26, 29, 30, 31, 32)</t>
  </si>
  <si>
    <t>Из общего числа (строки 15):</t>
  </si>
  <si>
    <t xml:space="preserve">                Раздел 3. Распределение воспитанников по группам</t>
  </si>
  <si>
    <t>Раздел 2. Организация деятельности</t>
  </si>
  <si>
    <t>Раздел 4. Распределение воспитанников по возрасту, человек</t>
  </si>
  <si>
    <t>Из общей численности воспитанников (из стр. 38) - дети-инвалиды</t>
  </si>
  <si>
    <t>Раздел 5. Организация летнего отдыха воспитанников, человек</t>
  </si>
  <si>
    <t xml:space="preserve"> Раздел 6. Язык обучения и воспитания</t>
  </si>
  <si>
    <t>Численность воспитанников - всего
(сумма строк 44 - 50)</t>
  </si>
  <si>
    <t>Раздел 7. Распределение педагогического персонала по уровню образования и полу, человек
(без внешних совместителей и работавших по договорам гражданско-правового характера)</t>
  </si>
  <si>
    <t>Численность педагогических работников - всего 
(сумма строк 52 - 62)</t>
  </si>
  <si>
    <t>Из общей численности учителей-дефектологов (стр. 57) учителя, имеющие специальное дефектологическое образование:</t>
  </si>
  <si>
    <t>Численность педагогических работников (из строки 51), прошедших  в течении последних трех лет повышение квалификации и (или) профессиональную переподготовку</t>
  </si>
  <si>
    <t>Раздел 8. Распределение педагогического персонала по возрасту (без внешних совместителей и работавших по договорам гражданско-правового характера), человек</t>
  </si>
  <si>
    <t>Численность педагогических работников - всего
(сумма строк 66 - 76)</t>
  </si>
  <si>
    <t xml:space="preserve">     Раздел 9. Распределение педагогического персонала по стажу работы (без внешних совместителей и работавших по договорам гражданско-правового характера), человек</t>
  </si>
  <si>
    <t>Раздел 10. Площадь помещений дошкольной образовательной организации, квадратный метр</t>
  </si>
  <si>
    <t>Из строки 80 - площадь групповых ячеек для детей в возрасте 3 года и старше</t>
  </si>
  <si>
    <t xml:space="preserve"> Раздел 11. Наличие помещений в дошкольной образовательной организации</t>
  </si>
  <si>
    <t>Раздел 12. Техническое состояние зданий дошкольной образовательной организации</t>
  </si>
  <si>
    <t>Раздел 13. Электронные ресурсы дошкольной образовательной организации</t>
  </si>
  <si>
    <t>Раздел 14. Затраты на внедрение и использование цифровых технологий в отчетном году</t>
  </si>
  <si>
    <t>(разделы 14-15 заполняет только дошкольная образовательная организация, являющаяся самостоятельным юридическим лицом)</t>
  </si>
  <si>
    <t>Затраты на внедрение и использование цифровых технологий - всего (сумма строк 105, 114)</t>
  </si>
  <si>
    <t>из строки 103 - Внутренние затраты на внедрение и использование цифровых технологий</t>
  </si>
  <si>
    <t>Внутренние затраты на внедрение и использование цифровых технологий (сумма строк 116, 117, 118)</t>
  </si>
  <si>
    <t>Раздел 15. Источники финансирования внутренних затрат на внедрение и использование цифровых технологий</t>
  </si>
  <si>
    <r>
      <rPr>
        <b/>
        <sz val="10"/>
        <rFont val="Arial"/>
        <family val="2"/>
        <charset val="204"/>
      </rPr>
      <t>По строке 14</t>
    </r>
    <r>
      <rPr>
        <sz val="10"/>
        <rFont val="Arial"/>
        <family val="2"/>
        <charset val="204"/>
      </rPr>
      <t xml:space="preserve"> проставляется код "1" при наличии в дошкольной образовательной организации коллегиального органа управления с участием общественности (родители, работодатели), при его отсутствии проставляется код "0". 
</t>
    </r>
    <r>
      <rPr>
        <b/>
        <sz val="10"/>
        <color indexed="10"/>
        <rFont val="Arial"/>
        <family val="2"/>
        <charset val="204"/>
      </rPr>
      <t>Строка 14</t>
    </r>
    <r>
      <rPr>
        <sz val="10"/>
        <rFont val="Arial"/>
        <family val="2"/>
        <charset val="204"/>
      </rPr>
      <t xml:space="preserve"> не заполняется общеобразовательными организациями, профессиональными образовательными организациями, организациями высшего образования, организациями дополнительного образования детей, иными юридическими лицами, осуществляющими деятельность по образовательным программам дошкольного образования, присмотр и уход за детьми, организациями, осуществляющими присмотр и уход за детьми, без осуществления образовательной деятельности по программам дошкольного образования.</t>
    </r>
  </si>
  <si>
    <r>
      <rPr>
        <b/>
        <sz val="10"/>
        <color indexed="10"/>
        <rFont val="Arial Cyr"/>
        <charset val="204"/>
      </rPr>
      <t xml:space="preserve">Раздел 10 </t>
    </r>
    <r>
      <rPr>
        <sz val="10"/>
        <rFont val="Arial Cyr"/>
        <charset val="204"/>
      </rPr>
      <t>не заполняется общеобразовательными организациями, профессиональными образовательными организациями, организациями высшего образования, организациями дополнительного образования детей, иными юридическими лицами, в состав которых входят подразделения (группы), осуществляющие образовательную деятельность по образовательным программам дошкольного образования, присмотр и уход за детьми, организациями, осуществляющими присмотр и уход за детьми, без осуществления образовательной деятельности по программам дошкольного образования.</t>
    </r>
  </si>
  <si>
    <t>!!</t>
  </si>
  <si>
    <t>отдел по образованию администрации Репьевского муниципального района Воронежской области</t>
  </si>
  <si>
    <t>396370, Воронежская область, Репьевский район, с.Репьевка, пл.Победы, д.1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</si>
</sst>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6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sz val="10"/>
      <name val="Courier New"/>
      <family val="3"/>
      <charset val="204"/>
    </font>
    <font>
      <b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11"/>
      <name val="Arial"/>
      <family val="2"/>
      <charset val="204"/>
    </font>
    <font>
      <vertAlign val="superscript"/>
      <sz val="10"/>
      <name val="Arial Cyr"/>
      <charset val="204"/>
    </font>
    <font>
      <b/>
      <sz val="10"/>
      <name val="Arial Cyr"/>
      <charset val="204"/>
    </font>
    <font>
      <b/>
      <sz val="10"/>
      <color indexed="10"/>
      <name val="Arial"/>
      <family val="2"/>
      <charset val="204"/>
    </font>
    <font>
      <b/>
      <sz val="10"/>
      <color indexed="10"/>
      <name val="Arial Cyr"/>
      <charset val="204"/>
    </font>
    <font>
      <u/>
      <sz val="10"/>
      <color theme="10"/>
      <name val="Arial Cyr"/>
      <charset val="204"/>
    </font>
    <font>
      <b/>
      <sz val="16"/>
      <color rgb="FFFF0000"/>
      <name val="Arial Cyr"/>
      <charset val="204"/>
    </font>
    <font>
      <b/>
      <i/>
      <sz val="18"/>
      <color rgb="FF0000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7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Fill="1"/>
    <xf numFmtId="0" fontId="1" fillId="2" borderId="1" xfId="0" applyFont="1" applyFill="1" applyBorder="1"/>
    <xf numFmtId="0" fontId="1" fillId="2" borderId="2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1" fillId="0" borderId="3" xfId="0" applyFont="1" applyBorder="1"/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1" fillId="2" borderId="0" xfId="0" applyFont="1" applyFill="1"/>
    <xf numFmtId="0" fontId="1" fillId="2" borderId="0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0" fontId="3" fillId="0" borderId="0" xfId="0" applyFont="1"/>
    <xf numFmtId="0" fontId="3" fillId="2" borderId="5" xfId="0" applyFont="1" applyFill="1" applyBorder="1"/>
    <xf numFmtId="0" fontId="3" fillId="2" borderId="6" xfId="0" applyFont="1" applyFill="1" applyBorder="1"/>
    <xf numFmtId="0" fontId="3" fillId="2" borderId="6" xfId="0" applyFont="1" applyFill="1" applyBorder="1" applyAlignment="1">
      <alignment horizontal="center" vertical="top"/>
    </xf>
    <xf numFmtId="0" fontId="3" fillId="2" borderId="7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8" xfId="0" applyFont="1" applyBorder="1"/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/>
    <xf numFmtId="0" fontId="1" fillId="0" borderId="0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0" xfId="0" applyFont="1" applyBorder="1" applyAlignment="1"/>
    <xf numFmtId="0" fontId="1" fillId="0" borderId="12" xfId="0" applyFont="1" applyBorder="1" applyAlignment="1"/>
    <xf numFmtId="0" fontId="1" fillId="0" borderId="0" xfId="0" applyFont="1" applyAlignment="1"/>
    <xf numFmtId="49" fontId="1" fillId="0" borderId="0" xfId="0" applyNumberFormat="1" applyFont="1" applyBorder="1" applyAlignment="1">
      <alignment horizontal="right" vertical="top"/>
    </xf>
    <xf numFmtId="0" fontId="1" fillId="0" borderId="0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 wrapText="1"/>
    </xf>
    <xf numFmtId="0" fontId="1" fillId="0" borderId="13" xfId="0" applyFont="1" applyBorder="1"/>
    <xf numFmtId="0" fontId="1" fillId="0" borderId="14" xfId="0" applyFont="1" applyBorder="1"/>
    <xf numFmtId="0" fontId="1" fillId="0" borderId="14" xfId="0" applyFont="1" applyBorder="1" applyAlignment="1">
      <alignment vertical="top" wrapText="1"/>
    </xf>
    <xf numFmtId="0" fontId="1" fillId="0" borderId="15" xfId="0" applyFont="1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5" xfId="0" applyFont="1" applyBorder="1"/>
    <xf numFmtId="0" fontId="1" fillId="0" borderId="19" xfId="0" applyFont="1" applyBorder="1"/>
    <xf numFmtId="0" fontId="4" fillId="0" borderId="0" xfId="0" applyFont="1"/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6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 wrapText="1" indent="4"/>
    </xf>
    <xf numFmtId="0" fontId="4" fillId="0" borderId="20" xfId="0" applyFont="1" applyBorder="1" applyAlignment="1">
      <alignment horizontal="left" vertical="center" wrapText="1" indent="1"/>
    </xf>
    <xf numFmtId="0" fontId="4" fillId="0" borderId="20" xfId="0" applyFont="1" applyBorder="1" applyAlignment="1">
      <alignment horizontal="left" vertical="center" wrapText="1" indent="3"/>
    </xf>
    <xf numFmtId="0" fontId="13" fillId="0" borderId="20" xfId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0" fillId="0" borderId="20" xfId="1" applyFont="1" applyBorder="1" applyAlignment="1">
      <alignment vertical="center" wrapText="1"/>
    </xf>
    <xf numFmtId="0" fontId="4" fillId="0" borderId="20" xfId="0" applyFont="1" applyBorder="1" applyAlignment="1">
      <alignment horizontal="justify" vertical="center" wrapText="1"/>
    </xf>
    <xf numFmtId="0" fontId="6" fillId="0" borderId="20" xfId="0" applyFont="1" applyBorder="1" applyAlignment="1">
      <alignment vertical="center" wrapText="1"/>
    </xf>
    <xf numFmtId="0" fontId="0" fillId="0" borderId="14" xfId="0" applyBorder="1"/>
    <xf numFmtId="0" fontId="9" fillId="0" borderId="0" xfId="0" applyFont="1" applyAlignment="1">
      <alignment horizontal="center"/>
    </xf>
    <xf numFmtId="0" fontId="14" fillId="0" borderId="0" xfId="0" applyFont="1"/>
    <xf numFmtId="0" fontId="4" fillId="0" borderId="20" xfId="0" applyFont="1" applyFill="1" applyBorder="1" applyAlignment="1">
      <alignment vertical="center" wrapText="1"/>
    </xf>
    <xf numFmtId="0" fontId="4" fillId="0" borderId="20" xfId="0" applyFont="1" applyFill="1" applyBorder="1" applyAlignment="1" applyProtection="1">
      <alignment vertical="center" wrapText="1"/>
      <protection locked="0"/>
    </xf>
    <xf numFmtId="0" fontId="4" fillId="0" borderId="20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 applyProtection="1">
      <alignment vertical="center" wrapText="1"/>
    </xf>
    <xf numFmtId="0" fontId="4" fillId="0" borderId="20" xfId="0" applyFont="1" applyFill="1" applyBorder="1" applyAlignment="1" applyProtection="1">
      <alignment horizontal="center" vertical="center" wrapText="1"/>
      <protection locked="0"/>
    </xf>
    <xf numFmtId="0" fontId="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/>
    </xf>
    <xf numFmtId="0" fontId="0" fillId="0" borderId="20" xfId="0" applyBorder="1" applyAlignment="1">
      <alignment wrapText="1"/>
    </xf>
    <xf numFmtId="0" fontId="0" fillId="0" borderId="20" xfId="0" applyBorder="1" applyAlignment="1">
      <alignment horizontal="center" vertical="center"/>
    </xf>
    <xf numFmtId="164" fontId="0" fillId="3" borderId="20" xfId="0" applyNumberFormat="1" applyFill="1" applyBorder="1" applyAlignment="1" applyProtection="1">
      <alignment horizontal="center" vertical="center"/>
      <protection locked="0"/>
    </xf>
    <xf numFmtId="0" fontId="0" fillId="0" borderId="20" xfId="0" applyFont="1" applyBorder="1" applyAlignment="1">
      <alignment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4" fillId="0" borderId="20" xfId="0" applyFont="1" applyFill="1" applyBorder="1" applyAlignment="1">
      <alignment horizontal="left" vertical="center" wrapText="1" indent="1"/>
    </xf>
    <xf numFmtId="0" fontId="0" fillId="3" borderId="20" xfId="0" applyFill="1" applyBorder="1"/>
    <xf numFmtId="0" fontId="4" fillId="0" borderId="0" xfId="0" applyFont="1" applyBorder="1" applyAlignment="1">
      <alignment horizontal="justify" vertical="center"/>
    </xf>
    <xf numFmtId="0" fontId="0" fillId="0" borderId="0" xfId="0" applyBorder="1"/>
    <xf numFmtId="0" fontId="5" fillId="0" borderId="0" xfId="0" applyFont="1" applyBorder="1" applyAlignment="1">
      <alignment horizontal="justify" vertical="center"/>
    </xf>
    <xf numFmtId="0" fontId="9" fillId="0" borderId="0" xfId="0" applyFont="1" applyBorder="1" applyAlignment="1">
      <alignment horizontal="center"/>
    </xf>
    <xf numFmtId="164" fontId="0" fillId="0" borderId="20" xfId="0" applyNumberForma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top" wrapText="1"/>
    </xf>
    <xf numFmtId="0" fontId="1" fillId="0" borderId="14" xfId="0" applyFont="1" applyFill="1" applyBorder="1" applyAlignment="1">
      <alignment horizontal="center" vertical="top" wrapText="1"/>
    </xf>
    <xf numFmtId="0" fontId="1" fillId="0" borderId="15" xfId="0" applyFont="1" applyFill="1" applyBorder="1" applyAlignment="1">
      <alignment horizontal="center" vertical="top" wrapText="1"/>
    </xf>
    <xf numFmtId="49" fontId="1" fillId="2" borderId="14" xfId="0" applyNumberFormat="1" applyFont="1" applyFill="1" applyBorder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22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right"/>
    </xf>
    <xf numFmtId="0" fontId="1" fillId="0" borderId="0" xfId="0" applyFont="1" applyAlignment="1">
      <alignment horizontal="right"/>
    </xf>
    <xf numFmtId="49" fontId="1" fillId="0" borderId="14" xfId="0" applyNumberFormat="1" applyFont="1" applyFill="1" applyBorder="1" applyAlignment="1">
      <alignment horizontal="center"/>
    </xf>
    <xf numFmtId="49" fontId="1" fillId="0" borderId="23" xfId="0" applyNumberFormat="1" applyFont="1" applyFill="1" applyBorder="1" applyAlignment="1">
      <alignment horizontal="center"/>
    </xf>
    <xf numFmtId="0" fontId="1" fillId="0" borderId="16" xfId="0" applyFont="1" applyBorder="1" applyAlignment="1">
      <alignment horizontal="center" vertical="top"/>
    </xf>
    <xf numFmtId="0" fontId="1" fillId="0" borderId="17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0" fontId="1" fillId="2" borderId="2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2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2" fillId="0" borderId="17" xfId="0" applyFont="1" applyBorder="1"/>
    <xf numFmtId="0" fontId="1" fillId="0" borderId="23" xfId="0" applyFont="1" applyFill="1" applyBorder="1" applyAlignment="1" applyProtection="1">
      <alignment horizontal="left"/>
      <protection locked="0"/>
    </xf>
    <xf numFmtId="0" fontId="1" fillId="0" borderId="24" xfId="0" applyFont="1" applyBorder="1" applyAlignment="1">
      <alignment horizontal="center" vertical="top"/>
    </xf>
    <xf numFmtId="0" fontId="1" fillId="0" borderId="25" xfId="0" applyFont="1" applyBorder="1" applyAlignment="1">
      <alignment horizontal="center" vertical="top"/>
    </xf>
    <xf numFmtId="0" fontId="1" fillId="0" borderId="26" xfId="0" applyFont="1" applyBorder="1" applyAlignment="1">
      <alignment horizontal="center" vertical="top"/>
    </xf>
    <xf numFmtId="49" fontId="1" fillId="0" borderId="23" xfId="0" applyNumberFormat="1" applyFont="1" applyFill="1" applyBorder="1" applyAlignment="1" applyProtection="1">
      <alignment horizontal="left"/>
      <protection locked="0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13" fillId="0" borderId="20" xfId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10" fillId="4" borderId="0" xfId="0" applyFont="1" applyFill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0" xfId="0" applyFill="1" applyBorder="1"/>
    <xf numFmtId="0" fontId="14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2">
    <cellStyle name="Гиперссылка" xfId="1" builtinId="8"/>
    <cellStyle name="Обычный" xfId="0" builtinId="0"/>
  </cellStyles>
  <dxfs count="59"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</xdr:colOff>
      <xdr:row>34</xdr:row>
      <xdr:rowOff>66675</xdr:rowOff>
    </xdr:from>
    <xdr:to>
      <xdr:col>153</xdr:col>
      <xdr:colOff>28575</xdr:colOff>
      <xdr:row>37</xdr:row>
      <xdr:rowOff>0</xdr:rowOff>
    </xdr:to>
    <xdr:sp macro="" textlink="">
      <xdr:nvSpPr>
        <xdr:cNvPr id="1026" name="Button 2" hidden="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ru-RU" sz="1800" b="1" i="1" u="none" strike="noStrike" baseline="0">
              <a:solidFill>
                <a:srgbClr val="0000FF"/>
              </a:solidFill>
              <a:latin typeface="Arial"/>
              <a:cs typeface="Arial"/>
            </a:rPr>
            <a:t>Рассчитать сводную форму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34</xdr:row>
          <xdr:rowOff>66675</xdr:rowOff>
        </xdr:from>
        <xdr:to>
          <xdr:col>153</xdr:col>
          <xdr:colOff>28575</xdr:colOff>
          <xdr:row>37</xdr:row>
          <xdr:rowOff>0</xdr:rowOff>
        </xdr:to>
        <xdr:sp macro="" textlink="">
          <xdr:nvSpPr>
            <xdr:cNvPr id="2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ru-RU" sz="18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Рассчитать сводную форму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EY33"/>
  <sheetViews>
    <sheetView zoomScaleSheetLayoutView="100" workbookViewId="0">
      <selection activeCell="S28" sqref="S28:EW28"/>
    </sheetView>
  </sheetViews>
  <sheetFormatPr defaultColWidth="0.85546875" defaultRowHeight="12.75" x14ac:dyDescent="0.2"/>
  <cols>
    <col min="1" max="16384" width="0.85546875" style="1"/>
  </cols>
  <sheetData>
    <row r="1" spans="1:155" x14ac:dyDescent="0.2">
      <c r="EY1" s="2"/>
    </row>
    <row r="2" spans="1:155" ht="6" customHeight="1" thickBot="1" x14ac:dyDescent="0.25"/>
    <row r="3" spans="1:155" ht="18.75" customHeight="1" thickBo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R3" s="93" t="s">
        <v>0</v>
      </c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  <c r="BC3" s="94"/>
      <c r="BD3" s="94"/>
      <c r="BE3" s="94"/>
      <c r="BF3" s="94"/>
      <c r="BG3" s="94"/>
      <c r="BH3" s="94"/>
      <c r="BI3" s="94"/>
      <c r="BJ3" s="94"/>
      <c r="BK3" s="94"/>
      <c r="BL3" s="94"/>
      <c r="BM3" s="94"/>
      <c r="BN3" s="94"/>
      <c r="BO3" s="94"/>
      <c r="BP3" s="94"/>
      <c r="BQ3" s="94"/>
      <c r="BR3" s="94"/>
      <c r="BS3" s="94"/>
      <c r="BT3" s="94"/>
      <c r="BU3" s="94"/>
      <c r="BV3" s="94"/>
      <c r="BW3" s="94"/>
      <c r="BX3" s="94"/>
      <c r="BY3" s="94"/>
      <c r="BZ3" s="94"/>
      <c r="CA3" s="94"/>
      <c r="CB3" s="94"/>
      <c r="CC3" s="94"/>
      <c r="CD3" s="94"/>
      <c r="CE3" s="94"/>
      <c r="CF3" s="94"/>
      <c r="CG3" s="94"/>
      <c r="CH3" s="94"/>
      <c r="CI3" s="94"/>
      <c r="CJ3" s="94"/>
      <c r="CK3" s="94"/>
      <c r="CL3" s="94"/>
      <c r="CM3" s="94"/>
      <c r="CN3" s="94"/>
      <c r="CO3" s="94"/>
      <c r="CP3" s="94"/>
      <c r="CQ3" s="94"/>
      <c r="CR3" s="94"/>
      <c r="CS3" s="94"/>
      <c r="CT3" s="94"/>
      <c r="CU3" s="94"/>
      <c r="CV3" s="94"/>
      <c r="CW3" s="94"/>
      <c r="CX3" s="94"/>
      <c r="CY3" s="94"/>
      <c r="CZ3" s="94"/>
      <c r="DA3" s="94"/>
      <c r="DB3" s="94"/>
      <c r="DC3" s="94"/>
      <c r="DD3" s="94"/>
      <c r="DE3" s="94"/>
      <c r="DF3" s="94"/>
      <c r="DG3" s="94"/>
      <c r="DH3" s="94"/>
      <c r="DI3" s="94"/>
      <c r="DJ3" s="94"/>
      <c r="DK3" s="94"/>
      <c r="DL3" s="94"/>
      <c r="DM3" s="94"/>
      <c r="DN3" s="94"/>
      <c r="DO3" s="94"/>
      <c r="DP3" s="94"/>
      <c r="DQ3" s="94"/>
      <c r="DR3" s="94"/>
      <c r="DS3" s="94"/>
      <c r="DT3" s="94"/>
      <c r="DU3" s="94"/>
      <c r="DV3" s="94"/>
      <c r="DW3" s="94"/>
      <c r="DX3" s="94"/>
      <c r="DY3" s="94"/>
      <c r="DZ3" s="94"/>
      <c r="EA3" s="94"/>
      <c r="EB3" s="94"/>
      <c r="EC3" s="94"/>
      <c r="ED3" s="94"/>
      <c r="EE3" s="94"/>
      <c r="EF3" s="94"/>
      <c r="EG3" s="95"/>
    </row>
    <row r="4" spans="1:155" ht="6.75" customHeight="1" thickBot="1" x14ac:dyDescent="0.25"/>
    <row r="5" spans="1:155" ht="15" customHeight="1" thickBot="1" x14ac:dyDescent="0.25">
      <c r="R5" s="96" t="s">
        <v>1</v>
      </c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7"/>
      <c r="BH5" s="97"/>
      <c r="BI5" s="97"/>
      <c r="BJ5" s="97"/>
      <c r="BK5" s="97"/>
      <c r="BL5" s="97"/>
      <c r="BM5" s="97"/>
      <c r="BN5" s="97"/>
      <c r="BO5" s="97"/>
      <c r="BP5" s="97"/>
      <c r="BQ5" s="97"/>
      <c r="BR5" s="97"/>
      <c r="BS5" s="97"/>
      <c r="BT5" s="97"/>
      <c r="BU5" s="97"/>
      <c r="BV5" s="97"/>
      <c r="BW5" s="97"/>
      <c r="BX5" s="97"/>
      <c r="BY5" s="97"/>
      <c r="BZ5" s="97"/>
      <c r="CA5" s="97"/>
      <c r="CB5" s="97"/>
      <c r="CC5" s="97"/>
      <c r="CD5" s="97"/>
      <c r="CE5" s="97"/>
      <c r="CF5" s="97"/>
      <c r="CG5" s="97"/>
      <c r="CH5" s="97"/>
      <c r="CI5" s="97"/>
      <c r="CJ5" s="97"/>
      <c r="CK5" s="97"/>
      <c r="CL5" s="97"/>
      <c r="CM5" s="97"/>
      <c r="CN5" s="97"/>
      <c r="CO5" s="97"/>
      <c r="CP5" s="97"/>
      <c r="CQ5" s="97"/>
      <c r="CR5" s="97"/>
      <c r="CS5" s="97"/>
      <c r="CT5" s="97"/>
      <c r="CU5" s="97"/>
      <c r="CV5" s="97"/>
      <c r="CW5" s="97"/>
      <c r="CX5" s="97"/>
      <c r="CY5" s="97"/>
      <c r="CZ5" s="97"/>
      <c r="DA5" s="97"/>
      <c r="DB5" s="97"/>
      <c r="DC5" s="97"/>
      <c r="DD5" s="97"/>
      <c r="DE5" s="97"/>
      <c r="DF5" s="97"/>
      <c r="DG5" s="97"/>
      <c r="DH5" s="97"/>
      <c r="DI5" s="97"/>
      <c r="DJ5" s="97"/>
      <c r="DK5" s="97"/>
      <c r="DL5" s="97"/>
      <c r="DM5" s="97"/>
      <c r="DN5" s="97"/>
      <c r="DO5" s="97"/>
      <c r="DP5" s="97"/>
      <c r="DQ5" s="97"/>
      <c r="DR5" s="97"/>
      <c r="DS5" s="97"/>
      <c r="DT5" s="97"/>
      <c r="DU5" s="97"/>
      <c r="DV5" s="97"/>
      <c r="DW5" s="97"/>
      <c r="DX5" s="97"/>
      <c r="DY5" s="97"/>
      <c r="DZ5" s="97"/>
      <c r="EA5" s="97"/>
      <c r="EB5" s="97"/>
      <c r="EC5" s="97"/>
      <c r="ED5" s="97"/>
      <c r="EE5" s="97"/>
      <c r="EF5" s="97"/>
      <c r="EG5" s="98"/>
    </row>
    <row r="6" spans="1:155" ht="13.5" customHeight="1" thickBot="1" x14ac:dyDescent="0.25"/>
    <row r="7" spans="1:155" ht="54" customHeight="1" thickBo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4"/>
      <c r="N7" s="99" t="s">
        <v>369</v>
      </c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99"/>
      <c r="AX7" s="99"/>
      <c r="AY7" s="99"/>
      <c r="AZ7" s="99"/>
      <c r="BA7" s="99"/>
      <c r="BB7" s="99"/>
      <c r="BC7" s="99"/>
      <c r="BD7" s="99"/>
      <c r="BE7" s="99"/>
      <c r="BF7" s="99"/>
      <c r="BG7" s="99"/>
      <c r="BH7" s="99"/>
      <c r="BI7" s="99"/>
      <c r="BJ7" s="99"/>
      <c r="BK7" s="99"/>
      <c r="BL7" s="99"/>
      <c r="BM7" s="99"/>
      <c r="BN7" s="99"/>
      <c r="BO7" s="99"/>
      <c r="BP7" s="99"/>
      <c r="BQ7" s="99"/>
      <c r="BR7" s="99"/>
      <c r="BS7" s="99"/>
      <c r="BT7" s="99"/>
      <c r="BU7" s="99"/>
      <c r="BV7" s="99"/>
      <c r="BW7" s="99"/>
      <c r="BX7" s="99"/>
      <c r="BY7" s="99"/>
      <c r="BZ7" s="99"/>
      <c r="CA7" s="99"/>
      <c r="CB7" s="99"/>
      <c r="CC7" s="99"/>
      <c r="CD7" s="99"/>
      <c r="CE7" s="99"/>
      <c r="CF7" s="99"/>
      <c r="CG7" s="99"/>
      <c r="CH7" s="99"/>
      <c r="CI7" s="99"/>
      <c r="CJ7" s="99"/>
      <c r="CK7" s="99"/>
      <c r="CL7" s="99"/>
      <c r="CM7" s="99"/>
      <c r="CN7" s="99"/>
      <c r="CO7" s="99"/>
      <c r="CP7" s="99"/>
      <c r="CQ7" s="99"/>
      <c r="CR7" s="99"/>
      <c r="CS7" s="99"/>
      <c r="CT7" s="99"/>
      <c r="CU7" s="99"/>
      <c r="CV7" s="99"/>
      <c r="CW7" s="99"/>
      <c r="CX7" s="99"/>
      <c r="CY7" s="99"/>
      <c r="CZ7" s="99"/>
      <c r="DA7" s="99"/>
      <c r="DB7" s="99"/>
      <c r="DC7" s="99"/>
      <c r="DD7" s="99"/>
      <c r="DE7" s="99"/>
      <c r="DF7" s="99"/>
      <c r="DG7" s="99"/>
      <c r="DH7" s="99"/>
      <c r="DI7" s="99"/>
      <c r="DJ7" s="99"/>
      <c r="DK7" s="99"/>
      <c r="DL7" s="99"/>
      <c r="DM7" s="99"/>
      <c r="DN7" s="99"/>
      <c r="DO7" s="99"/>
      <c r="DP7" s="99"/>
      <c r="DQ7" s="99"/>
      <c r="DR7" s="99"/>
      <c r="DS7" s="99"/>
      <c r="DT7" s="99"/>
      <c r="DU7" s="99"/>
      <c r="DV7" s="99"/>
      <c r="DW7" s="99"/>
      <c r="DX7" s="99"/>
      <c r="DY7" s="99"/>
      <c r="DZ7" s="99"/>
      <c r="EA7" s="99"/>
      <c r="EB7" s="99"/>
      <c r="EC7" s="99"/>
      <c r="ED7" s="99"/>
      <c r="EE7" s="99"/>
      <c r="EF7" s="99"/>
      <c r="EG7" s="99"/>
      <c r="EH7" s="99"/>
      <c r="EI7" s="99"/>
      <c r="EJ7" s="99"/>
      <c r="EK7" s="99"/>
      <c r="EL7" s="5"/>
    </row>
    <row r="8" spans="1:155" ht="13.5" customHeight="1" thickBot="1" x14ac:dyDescent="0.25"/>
    <row r="9" spans="1:155" ht="15" customHeight="1" thickBot="1" x14ac:dyDescent="0.25">
      <c r="R9" s="96" t="s">
        <v>2</v>
      </c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7"/>
      <c r="AL9" s="97"/>
      <c r="AM9" s="97"/>
      <c r="AN9" s="97"/>
      <c r="AO9" s="97"/>
      <c r="AP9" s="97"/>
      <c r="AQ9" s="97"/>
      <c r="AR9" s="97"/>
      <c r="AS9" s="97"/>
      <c r="AT9" s="97"/>
      <c r="AU9" s="97"/>
      <c r="AV9" s="97"/>
      <c r="AW9" s="97"/>
      <c r="AX9" s="97"/>
      <c r="AY9" s="97"/>
      <c r="AZ9" s="97"/>
      <c r="BA9" s="97"/>
      <c r="BB9" s="97"/>
      <c r="BC9" s="97"/>
      <c r="BD9" s="97"/>
      <c r="BE9" s="97"/>
      <c r="BF9" s="97"/>
      <c r="BG9" s="97"/>
      <c r="BH9" s="97"/>
      <c r="BI9" s="97"/>
      <c r="BJ9" s="97"/>
      <c r="BK9" s="97"/>
      <c r="BL9" s="97"/>
      <c r="BM9" s="97"/>
      <c r="BN9" s="97"/>
      <c r="BO9" s="97"/>
      <c r="BP9" s="97"/>
      <c r="BQ9" s="97"/>
      <c r="BR9" s="97"/>
      <c r="BS9" s="97"/>
      <c r="BT9" s="97"/>
      <c r="BU9" s="97"/>
      <c r="BV9" s="97"/>
      <c r="BW9" s="97"/>
      <c r="BX9" s="97"/>
      <c r="BY9" s="97"/>
      <c r="BZ9" s="97"/>
      <c r="CA9" s="97"/>
      <c r="CB9" s="97"/>
      <c r="CC9" s="97"/>
      <c r="CD9" s="97"/>
      <c r="CE9" s="97"/>
      <c r="CF9" s="97"/>
      <c r="CG9" s="97"/>
      <c r="CH9" s="97"/>
      <c r="CI9" s="97"/>
      <c r="CJ9" s="97"/>
      <c r="CK9" s="97"/>
      <c r="CL9" s="97"/>
      <c r="CM9" s="97"/>
      <c r="CN9" s="97"/>
      <c r="CO9" s="97"/>
      <c r="CP9" s="97"/>
      <c r="CQ9" s="97"/>
      <c r="CR9" s="97"/>
      <c r="CS9" s="97"/>
      <c r="CT9" s="97"/>
      <c r="CU9" s="97"/>
      <c r="CV9" s="97"/>
      <c r="CW9" s="97"/>
      <c r="CX9" s="97"/>
      <c r="CY9" s="97"/>
      <c r="CZ9" s="97"/>
      <c r="DA9" s="97"/>
      <c r="DB9" s="97"/>
      <c r="DC9" s="97"/>
      <c r="DD9" s="97"/>
      <c r="DE9" s="97"/>
      <c r="DF9" s="97"/>
      <c r="DG9" s="97"/>
      <c r="DH9" s="97"/>
      <c r="DI9" s="97"/>
      <c r="DJ9" s="97"/>
      <c r="DK9" s="97"/>
      <c r="DL9" s="97"/>
      <c r="DM9" s="97"/>
      <c r="DN9" s="97"/>
      <c r="DO9" s="97"/>
      <c r="DP9" s="97"/>
      <c r="DQ9" s="97"/>
      <c r="DR9" s="97"/>
      <c r="DS9" s="97"/>
      <c r="DT9" s="97"/>
      <c r="DU9" s="97"/>
      <c r="DV9" s="97"/>
      <c r="DW9" s="97"/>
      <c r="DX9" s="97"/>
      <c r="DY9" s="97"/>
      <c r="DZ9" s="97"/>
      <c r="EA9" s="97"/>
      <c r="EB9" s="97"/>
      <c r="EC9" s="97"/>
      <c r="ED9" s="97"/>
      <c r="EE9" s="97"/>
      <c r="EF9" s="97"/>
      <c r="EG9" s="98"/>
    </row>
    <row r="10" spans="1:155" ht="13.5" customHeight="1" thickBot="1" x14ac:dyDescent="0.25"/>
    <row r="11" spans="1:155" ht="41.25" customHeight="1" x14ac:dyDescent="0.2">
      <c r="Q11" s="6"/>
      <c r="R11" s="6"/>
      <c r="S11" s="6"/>
      <c r="T11" s="6"/>
      <c r="U11" s="6"/>
      <c r="V11" s="6"/>
      <c r="W11" s="6"/>
      <c r="X11" s="6"/>
      <c r="Y11" s="6"/>
      <c r="Z11" s="6"/>
      <c r="AA11" s="7"/>
      <c r="AB11" s="100" t="s">
        <v>3</v>
      </c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101"/>
      <c r="AO11" s="101"/>
      <c r="AP11" s="101"/>
      <c r="AQ11" s="101"/>
      <c r="AR11" s="101"/>
      <c r="AS11" s="101"/>
      <c r="AT11" s="101"/>
      <c r="AU11" s="101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  <c r="CZ11" s="101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01"/>
      <c r="DN11" s="101"/>
      <c r="DO11" s="101"/>
      <c r="DP11" s="101"/>
      <c r="DQ11" s="101"/>
      <c r="DR11" s="101"/>
      <c r="DS11" s="101"/>
      <c r="DT11" s="101"/>
      <c r="DU11" s="101"/>
      <c r="DV11" s="101"/>
      <c r="DW11" s="102"/>
    </row>
    <row r="12" spans="1:155" x14ac:dyDescent="0.2">
      <c r="AB12" s="8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10"/>
      <c r="BQ12" s="10"/>
      <c r="BR12" s="9"/>
      <c r="BS12" s="11"/>
      <c r="BT12" s="11"/>
      <c r="BU12" s="9"/>
      <c r="BV12" s="10"/>
      <c r="BW12" s="9"/>
      <c r="BX12" s="10"/>
      <c r="BY12" s="12" t="s">
        <v>4</v>
      </c>
      <c r="BZ12" s="106"/>
      <c r="CA12" s="106"/>
      <c r="CB12" s="106"/>
      <c r="CC12" s="13" t="s">
        <v>5</v>
      </c>
      <c r="CD12" s="10"/>
      <c r="CE12" s="9"/>
      <c r="CF12" s="9"/>
      <c r="CG12" s="10"/>
      <c r="CH12" s="10"/>
      <c r="CI12" s="10"/>
      <c r="CJ12" s="10"/>
      <c r="CK12" s="10"/>
      <c r="CL12" s="10"/>
      <c r="CM12" s="10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14"/>
    </row>
    <row r="13" spans="1:155" ht="3.75" customHeight="1" thickBot="1" x14ac:dyDescent="0.25"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AB13" s="16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9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</row>
    <row r="14" spans="1:155" ht="27" customHeight="1" thickBot="1" x14ac:dyDescent="0.25"/>
    <row r="15" spans="1:155" ht="16.5" customHeight="1" thickBot="1" x14ac:dyDescent="0.25">
      <c r="A15" s="107" t="s">
        <v>6</v>
      </c>
      <c r="B15" s="108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08"/>
      <c r="AT15" s="108"/>
      <c r="AU15" s="108"/>
      <c r="AV15" s="108"/>
      <c r="AW15" s="108"/>
      <c r="AX15" s="108"/>
      <c r="AY15" s="108"/>
      <c r="AZ15" s="108"/>
      <c r="BA15" s="108"/>
      <c r="BB15" s="108"/>
      <c r="BC15" s="108"/>
      <c r="BD15" s="108"/>
      <c r="BE15" s="108"/>
      <c r="BF15" s="108"/>
      <c r="BG15" s="108"/>
      <c r="BH15" s="108"/>
      <c r="BI15" s="108"/>
      <c r="BJ15" s="108"/>
      <c r="BK15" s="108"/>
      <c r="BL15" s="108"/>
      <c r="BM15" s="108"/>
      <c r="BN15" s="108"/>
      <c r="BO15" s="108"/>
      <c r="BP15" s="108"/>
      <c r="BQ15" s="108"/>
      <c r="BR15" s="108"/>
      <c r="BS15" s="108"/>
      <c r="BT15" s="108"/>
      <c r="BU15" s="108"/>
      <c r="BV15" s="108"/>
      <c r="BW15" s="108"/>
      <c r="BX15" s="108"/>
      <c r="BY15" s="108"/>
      <c r="BZ15" s="108"/>
      <c r="CA15" s="108"/>
      <c r="CB15" s="108"/>
      <c r="CC15" s="108"/>
      <c r="CD15" s="108"/>
      <c r="CE15" s="108"/>
      <c r="CF15" s="109"/>
      <c r="CG15" s="107" t="s">
        <v>7</v>
      </c>
      <c r="CH15" s="108"/>
      <c r="CI15" s="108"/>
      <c r="CJ15" s="108"/>
      <c r="CK15" s="108"/>
      <c r="CL15" s="108"/>
      <c r="CM15" s="108"/>
      <c r="CN15" s="108"/>
      <c r="CO15" s="108"/>
      <c r="CP15" s="108"/>
      <c r="CQ15" s="108"/>
      <c r="CR15" s="108"/>
      <c r="CS15" s="108"/>
      <c r="CT15" s="108"/>
      <c r="CU15" s="108"/>
      <c r="CV15" s="108"/>
      <c r="CW15" s="108"/>
      <c r="CX15" s="108"/>
      <c r="CY15" s="108"/>
      <c r="CZ15" s="108"/>
      <c r="DA15" s="108"/>
      <c r="DB15" s="108"/>
      <c r="DC15" s="108"/>
      <c r="DD15" s="108"/>
      <c r="DE15" s="108"/>
      <c r="DF15" s="108"/>
      <c r="DG15" s="108"/>
      <c r="DH15" s="108"/>
      <c r="DI15" s="108"/>
      <c r="DJ15" s="108"/>
      <c r="DK15" s="108"/>
      <c r="DL15" s="108"/>
      <c r="DM15" s="109"/>
      <c r="DQ15" s="20"/>
      <c r="DR15" s="21"/>
      <c r="DS15" s="20"/>
      <c r="DT15" s="21"/>
      <c r="DV15" s="110" t="s">
        <v>8</v>
      </c>
      <c r="DW15" s="111"/>
      <c r="DX15" s="111"/>
      <c r="DY15" s="111"/>
      <c r="DZ15" s="111"/>
      <c r="EA15" s="111"/>
      <c r="EB15" s="111"/>
      <c r="EC15" s="111"/>
      <c r="ED15" s="111"/>
      <c r="EE15" s="111"/>
      <c r="EF15" s="111"/>
      <c r="EG15" s="111"/>
      <c r="EH15" s="111"/>
      <c r="EI15" s="111"/>
      <c r="EJ15" s="111"/>
      <c r="EK15" s="111"/>
      <c r="EL15" s="111"/>
      <c r="EM15" s="111"/>
      <c r="EN15" s="111"/>
      <c r="EO15" s="111"/>
      <c r="EP15" s="111"/>
      <c r="EQ15" s="111"/>
      <c r="ER15" s="111"/>
      <c r="ES15" s="112"/>
      <c r="EU15" s="20"/>
      <c r="EV15" s="21"/>
    </row>
    <row r="16" spans="1:155" ht="14.25" customHeight="1" x14ac:dyDescent="0.2">
      <c r="A16" s="22"/>
      <c r="B16" s="23" t="s">
        <v>9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4"/>
      <c r="CG16" s="113" t="s">
        <v>10</v>
      </c>
      <c r="CH16" s="114"/>
      <c r="CI16" s="114"/>
      <c r="CJ16" s="114"/>
      <c r="CK16" s="114"/>
      <c r="CL16" s="114"/>
      <c r="CM16" s="114"/>
      <c r="CN16" s="114"/>
      <c r="CO16" s="114"/>
      <c r="CP16" s="114"/>
      <c r="CQ16" s="114"/>
      <c r="CR16" s="114"/>
      <c r="CS16" s="114"/>
      <c r="CT16" s="114"/>
      <c r="CU16" s="114"/>
      <c r="CV16" s="114"/>
      <c r="CW16" s="114"/>
      <c r="CX16" s="114"/>
      <c r="CY16" s="114"/>
      <c r="CZ16" s="114"/>
      <c r="DA16" s="114"/>
      <c r="DB16" s="114"/>
      <c r="DC16" s="114"/>
      <c r="DD16" s="114"/>
      <c r="DE16" s="114"/>
      <c r="DF16" s="114"/>
      <c r="DG16" s="114"/>
      <c r="DH16" s="114"/>
      <c r="DI16" s="114"/>
      <c r="DJ16" s="114"/>
      <c r="DK16" s="114"/>
      <c r="DL16" s="114"/>
      <c r="DM16" s="115"/>
      <c r="DP16" s="122" t="s">
        <v>370</v>
      </c>
      <c r="DQ16" s="122"/>
      <c r="DR16" s="122"/>
      <c r="DS16" s="122"/>
      <c r="DT16" s="122"/>
      <c r="DU16" s="122"/>
      <c r="DV16" s="122"/>
      <c r="DW16" s="122"/>
      <c r="DX16" s="122"/>
      <c r="DY16" s="122"/>
      <c r="DZ16" s="122"/>
      <c r="EA16" s="122"/>
      <c r="EB16" s="122"/>
      <c r="EC16" s="122"/>
      <c r="ED16" s="122"/>
      <c r="EE16" s="122"/>
      <c r="EF16" s="122"/>
      <c r="EG16" s="122"/>
      <c r="EH16" s="122"/>
      <c r="EI16" s="122"/>
      <c r="EJ16" s="122"/>
      <c r="EK16" s="122"/>
      <c r="EL16" s="122"/>
      <c r="EM16" s="122"/>
      <c r="EN16" s="122"/>
      <c r="EO16" s="122"/>
      <c r="EP16" s="122"/>
      <c r="EQ16" s="122"/>
      <c r="ER16" s="122"/>
      <c r="ES16" s="122"/>
      <c r="ET16" s="122"/>
      <c r="EU16" s="122"/>
      <c r="EV16" s="122"/>
      <c r="EW16" s="122"/>
      <c r="EX16" s="122"/>
      <c r="EY16" s="122"/>
    </row>
    <row r="17" spans="1:155" ht="11.25" customHeight="1" x14ac:dyDescent="0.2">
      <c r="A17" s="25"/>
      <c r="B17" s="26" t="s">
        <v>11</v>
      </c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7"/>
      <c r="CG17" s="116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8"/>
      <c r="DP17" s="122"/>
      <c r="DQ17" s="122"/>
      <c r="DR17" s="122"/>
      <c r="DS17" s="122"/>
      <c r="DT17" s="122"/>
      <c r="DU17" s="122"/>
      <c r="DV17" s="122"/>
      <c r="DW17" s="122"/>
      <c r="DX17" s="122"/>
      <c r="DY17" s="122"/>
      <c r="DZ17" s="122"/>
      <c r="EA17" s="122"/>
      <c r="EB17" s="122"/>
      <c r="EC17" s="122"/>
      <c r="ED17" s="122"/>
      <c r="EE17" s="122"/>
      <c r="EF17" s="122"/>
      <c r="EG17" s="122"/>
      <c r="EH17" s="122"/>
      <c r="EI17" s="122"/>
      <c r="EJ17" s="122"/>
      <c r="EK17" s="122"/>
      <c r="EL17" s="122"/>
      <c r="EM17" s="122"/>
      <c r="EN17" s="122"/>
      <c r="EO17" s="122"/>
      <c r="EP17" s="122"/>
      <c r="EQ17" s="122"/>
      <c r="ER17" s="122"/>
      <c r="ES17" s="122"/>
      <c r="ET17" s="122"/>
      <c r="EU17" s="122"/>
      <c r="EV17" s="122"/>
      <c r="EW17" s="122"/>
      <c r="EX17" s="122"/>
      <c r="EY17" s="122"/>
    </row>
    <row r="18" spans="1:155" ht="14.25" customHeight="1" x14ac:dyDescent="0.2">
      <c r="A18" s="25"/>
      <c r="B18" s="123" t="s">
        <v>12</v>
      </c>
      <c r="C18" s="123"/>
      <c r="D18" s="123"/>
      <c r="E18" s="123"/>
      <c r="F18" s="28" t="s">
        <v>13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9"/>
      <c r="CG18" s="116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/>
      <c r="DE18" s="117"/>
      <c r="DF18" s="117"/>
      <c r="DG18" s="117"/>
      <c r="DH18" s="117"/>
      <c r="DI18" s="117"/>
      <c r="DJ18" s="117"/>
      <c r="DK18" s="117"/>
      <c r="DL18" s="117"/>
      <c r="DM18" s="118"/>
      <c r="DP18" s="122"/>
      <c r="DQ18" s="122"/>
      <c r="DR18" s="122"/>
      <c r="DS18" s="122"/>
      <c r="DT18" s="122"/>
      <c r="DU18" s="122"/>
      <c r="DV18" s="122"/>
      <c r="DW18" s="122"/>
      <c r="DX18" s="122"/>
      <c r="DY18" s="122"/>
      <c r="DZ18" s="122"/>
      <c r="EA18" s="122"/>
      <c r="EB18" s="122"/>
      <c r="EC18" s="122"/>
      <c r="ED18" s="122"/>
      <c r="EE18" s="122"/>
      <c r="EF18" s="122"/>
      <c r="EG18" s="122"/>
      <c r="EH18" s="122"/>
      <c r="EI18" s="122"/>
      <c r="EJ18" s="122"/>
      <c r="EK18" s="122"/>
      <c r="EL18" s="122"/>
      <c r="EM18" s="122"/>
      <c r="EN18" s="122"/>
      <c r="EO18" s="122"/>
      <c r="EP18" s="122"/>
      <c r="EQ18" s="122"/>
      <c r="ER18" s="122"/>
      <c r="ES18" s="122"/>
      <c r="ET18" s="122"/>
      <c r="EU18" s="122"/>
      <c r="EV18" s="122"/>
      <c r="EW18" s="122"/>
      <c r="EX18" s="122"/>
      <c r="EY18" s="122"/>
    </row>
    <row r="19" spans="1:155" x14ac:dyDescent="0.2">
      <c r="A19" s="25"/>
      <c r="B19" s="30"/>
      <c r="C19" s="30"/>
      <c r="D19" s="30"/>
      <c r="E19" s="30"/>
      <c r="F19" s="28" t="s">
        <v>14</v>
      </c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116"/>
      <c r="CH19" s="117"/>
      <c r="CI19" s="117"/>
      <c r="CJ19" s="117"/>
      <c r="CK19" s="117"/>
      <c r="CL19" s="117"/>
      <c r="CM19" s="117"/>
      <c r="CN19" s="117"/>
      <c r="CO19" s="117"/>
      <c r="CP19" s="117"/>
      <c r="CQ19" s="117"/>
      <c r="CR19" s="117"/>
      <c r="CS19" s="117"/>
      <c r="CT19" s="117"/>
      <c r="CU19" s="117"/>
      <c r="CV19" s="117"/>
      <c r="CW19" s="117"/>
      <c r="CX19" s="117"/>
      <c r="CY19" s="117"/>
      <c r="CZ19" s="117"/>
      <c r="DA19" s="117"/>
      <c r="DB19" s="117"/>
      <c r="DC19" s="117"/>
      <c r="DD19" s="117"/>
      <c r="DE19" s="117"/>
      <c r="DF19" s="117"/>
      <c r="DG19" s="117"/>
      <c r="DH19" s="117"/>
      <c r="DI19" s="117"/>
      <c r="DJ19" s="117"/>
      <c r="DK19" s="117"/>
      <c r="DL19" s="117"/>
      <c r="DM19" s="118"/>
      <c r="DP19" s="122"/>
      <c r="DQ19" s="122"/>
      <c r="DR19" s="122"/>
      <c r="DS19" s="122"/>
      <c r="DT19" s="122"/>
      <c r="DU19" s="122"/>
      <c r="DV19" s="122"/>
      <c r="DW19" s="122"/>
      <c r="DX19" s="122"/>
      <c r="DY19" s="122"/>
      <c r="DZ19" s="122"/>
      <c r="EA19" s="122"/>
      <c r="EB19" s="122"/>
      <c r="EC19" s="122"/>
      <c r="ED19" s="122"/>
      <c r="EE19" s="122"/>
      <c r="EF19" s="122"/>
      <c r="EG19" s="122"/>
      <c r="EH19" s="122"/>
      <c r="EI19" s="122"/>
      <c r="EJ19" s="122"/>
      <c r="EK19" s="122"/>
      <c r="EL19" s="122"/>
      <c r="EM19" s="122"/>
      <c r="EN19" s="122"/>
      <c r="EO19" s="122"/>
      <c r="EP19" s="122"/>
      <c r="EQ19" s="122"/>
      <c r="ER19" s="122"/>
      <c r="ES19" s="122"/>
      <c r="ET19" s="122"/>
      <c r="EU19" s="122"/>
      <c r="EV19" s="122"/>
      <c r="EW19" s="122"/>
      <c r="EX19" s="122"/>
      <c r="EY19" s="122"/>
    </row>
    <row r="20" spans="1:155" ht="12.75" customHeight="1" x14ac:dyDescent="0.2">
      <c r="A20" s="25"/>
      <c r="B20" s="6"/>
      <c r="C20" s="6"/>
      <c r="D20" s="31"/>
      <c r="E20" s="31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3"/>
      <c r="CG20" s="116"/>
      <c r="CH20" s="117"/>
      <c r="CI20" s="117"/>
      <c r="CJ20" s="117"/>
      <c r="CK20" s="117"/>
      <c r="CL20" s="117"/>
      <c r="CM20" s="117"/>
      <c r="CN20" s="117"/>
      <c r="CO20" s="117"/>
      <c r="CP20" s="117"/>
      <c r="CQ20" s="117"/>
      <c r="CR20" s="117"/>
      <c r="CS20" s="117"/>
      <c r="CT20" s="117"/>
      <c r="CU20" s="117"/>
      <c r="CV20" s="117"/>
      <c r="CW20" s="117"/>
      <c r="CX20" s="117"/>
      <c r="CY20" s="117"/>
      <c r="CZ20" s="117"/>
      <c r="DA20" s="117"/>
      <c r="DB20" s="117"/>
      <c r="DC20" s="117"/>
      <c r="DD20" s="117"/>
      <c r="DE20" s="117"/>
      <c r="DF20" s="117"/>
      <c r="DG20" s="117"/>
      <c r="DH20" s="117"/>
      <c r="DI20" s="117"/>
      <c r="DJ20" s="117"/>
      <c r="DK20" s="117"/>
      <c r="DL20" s="117"/>
      <c r="DM20" s="118"/>
      <c r="DQ20" s="34"/>
      <c r="DR20" s="34"/>
      <c r="DS20" s="34"/>
      <c r="DT20" s="34"/>
      <c r="DU20" s="34"/>
      <c r="DW20" s="124" t="s">
        <v>15</v>
      </c>
      <c r="DX20" s="124"/>
      <c r="DY20" s="124"/>
      <c r="DZ20" s="125"/>
      <c r="EA20" s="125"/>
      <c r="EB20" s="125"/>
      <c r="EC20" s="125"/>
      <c r="ED20" s="125"/>
      <c r="EE20" s="125"/>
      <c r="EF20" s="125"/>
      <c r="EG20" s="125"/>
      <c r="EH20" s="125"/>
      <c r="EI20" s="125"/>
      <c r="EJ20" s="125"/>
      <c r="EK20" s="92" t="s">
        <v>16</v>
      </c>
      <c r="EL20" s="92"/>
      <c r="EM20" s="92"/>
      <c r="EN20" s="92"/>
      <c r="EO20" s="125"/>
      <c r="EP20" s="125"/>
      <c r="EQ20" s="125"/>
      <c r="ER20" s="125"/>
      <c r="ET20" s="34"/>
      <c r="EU20" s="34"/>
    </row>
    <row r="21" spans="1:155" ht="12.75" customHeight="1" x14ac:dyDescent="0.2">
      <c r="A21" s="25"/>
      <c r="B21" s="6"/>
      <c r="C21" s="6"/>
      <c r="D21" s="31"/>
      <c r="E21" s="31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3"/>
      <c r="CG21" s="116"/>
      <c r="CH21" s="117"/>
      <c r="CI21" s="117"/>
      <c r="CJ21" s="117"/>
      <c r="CK21" s="117"/>
      <c r="CL21" s="117"/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/>
      <c r="CY21" s="117"/>
      <c r="CZ21" s="117"/>
      <c r="DA21" s="117"/>
      <c r="DB21" s="117"/>
      <c r="DC21" s="117"/>
      <c r="DD21" s="117"/>
      <c r="DE21" s="117"/>
      <c r="DF21" s="117"/>
      <c r="DG21" s="117"/>
      <c r="DH21" s="117"/>
      <c r="DI21" s="117"/>
      <c r="DJ21" s="117"/>
      <c r="DK21" s="117"/>
      <c r="DL21" s="117"/>
      <c r="DM21" s="118"/>
      <c r="DQ21" s="34"/>
      <c r="DR21" s="34"/>
      <c r="DS21" s="34"/>
      <c r="DT21" s="34"/>
      <c r="DU21" s="34"/>
      <c r="DW21" s="124" t="s">
        <v>15</v>
      </c>
      <c r="DX21" s="124"/>
      <c r="DY21" s="124"/>
      <c r="DZ21" s="126"/>
      <c r="EA21" s="126"/>
      <c r="EB21" s="126"/>
      <c r="EC21" s="126"/>
      <c r="ED21" s="126"/>
      <c r="EE21" s="126"/>
      <c r="EF21" s="126"/>
      <c r="EG21" s="126"/>
      <c r="EH21" s="126"/>
      <c r="EI21" s="126"/>
      <c r="EJ21" s="126"/>
      <c r="EK21" s="92" t="s">
        <v>16</v>
      </c>
      <c r="EL21" s="92"/>
      <c r="EM21" s="92"/>
      <c r="EN21" s="92"/>
      <c r="EO21" s="126"/>
      <c r="EP21" s="126"/>
      <c r="EQ21" s="126"/>
      <c r="ER21" s="126"/>
      <c r="ET21" s="34"/>
      <c r="EU21" s="34"/>
    </row>
    <row r="22" spans="1:155" ht="12" customHeight="1" thickBot="1" x14ac:dyDescent="0.25">
      <c r="A22" s="25"/>
      <c r="B22" s="6"/>
      <c r="C22" s="6"/>
      <c r="D22" s="31"/>
      <c r="E22" s="31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3"/>
      <c r="CG22" s="116"/>
      <c r="CH22" s="117"/>
      <c r="CI22" s="117"/>
      <c r="CJ22" s="117"/>
      <c r="CK22" s="117"/>
      <c r="CL22" s="117"/>
      <c r="CM22" s="117"/>
      <c r="CN22" s="117"/>
      <c r="CO22" s="117"/>
      <c r="CP22" s="117"/>
      <c r="CQ22" s="117"/>
      <c r="CR22" s="117"/>
      <c r="CS22" s="117"/>
      <c r="CT22" s="117"/>
      <c r="CU22" s="117"/>
      <c r="CV22" s="117"/>
      <c r="CW22" s="117"/>
      <c r="CX22" s="117"/>
      <c r="CY22" s="117"/>
      <c r="CZ22" s="117"/>
      <c r="DA22" s="117"/>
      <c r="DB22" s="117"/>
      <c r="DC22" s="117"/>
      <c r="DD22" s="117"/>
      <c r="DE22" s="117"/>
      <c r="DF22" s="117"/>
      <c r="DG22" s="117"/>
      <c r="DH22" s="117"/>
      <c r="DI22" s="117"/>
      <c r="DJ22" s="117"/>
      <c r="DK22" s="117"/>
      <c r="DL22" s="117"/>
      <c r="DM22" s="118"/>
      <c r="DQ22" s="34"/>
      <c r="DR22" s="34"/>
      <c r="DS22" s="34"/>
      <c r="DT22" s="34"/>
      <c r="DU22" s="34"/>
      <c r="DV22" s="34"/>
      <c r="DW22" s="34"/>
      <c r="DX22" s="34"/>
      <c r="DY22" s="34"/>
      <c r="DZ22" s="34"/>
      <c r="EA22" s="34"/>
      <c r="EB22" s="34"/>
      <c r="EC22" s="34"/>
      <c r="ED22" s="34"/>
      <c r="EE22" s="34"/>
      <c r="EF22" s="34"/>
      <c r="EG22" s="34"/>
      <c r="EH22" s="34"/>
      <c r="EI22" s="34"/>
      <c r="EJ22" s="34"/>
      <c r="EK22" s="34"/>
      <c r="EL22" s="34"/>
      <c r="EM22" s="34"/>
      <c r="EN22" s="34"/>
      <c r="EO22" s="34"/>
      <c r="EP22" s="34"/>
      <c r="EQ22" s="34"/>
      <c r="ER22" s="34"/>
      <c r="ES22" s="34"/>
      <c r="ET22" s="34"/>
      <c r="EU22" s="34"/>
    </row>
    <row r="23" spans="1:155" ht="14.25" customHeight="1" x14ac:dyDescent="0.2">
      <c r="A23" s="35"/>
      <c r="B23" s="36"/>
      <c r="C23" s="36"/>
      <c r="D23" s="36"/>
      <c r="E23" s="36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8"/>
      <c r="CG23" s="119"/>
      <c r="CH23" s="120"/>
      <c r="CI23" s="120"/>
      <c r="CJ23" s="120"/>
      <c r="CK23" s="120"/>
      <c r="CL23" s="120"/>
      <c r="CM23" s="120"/>
      <c r="CN23" s="120"/>
      <c r="CO23" s="120"/>
      <c r="CP23" s="120"/>
      <c r="CQ23" s="120"/>
      <c r="CR23" s="120"/>
      <c r="CS23" s="120"/>
      <c r="CT23" s="120"/>
      <c r="CU23" s="120"/>
      <c r="CV23" s="120"/>
      <c r="CW23" s="120"/>
      <c r="CX23" s="120"/>
      <c r="CY23" s="120"/>
      <c r="CZ23" s="120"/>
      <c r="DA23" s="120"/>
      <c r="DB23" s="120"/>
      <c r="DC23" s="120"/>
      <c r="DD23" s="120"/>
      <c r="DE23" s="120"/>
      <c r="DF23" s="120"/>
      <c r="DG23" s="120"/>
      <c r="DH23" s="120"/>
      <c r="DI23" s="120"/>
      <c r="DJ23" s="120"/>
      <c r="DK23" s="120"/>
      <c r="DL23" s="120"/>
      <c r="DM23" s="121"/>
      <c r="DT23" s="39"/>
      <c r="DV23" s="130" t="s">
        <v>17</v>
      </c>
      <c r="DW23" s="131"/>
      <c r="DX23" s="131"/>
      <c r="DY23" s="131"/>
      <c r="DZ23" s="131"/>
      <c r="EA23" s="131"/>
      <c r="EB23" s="131"/>
      <c r="EC23" s="131"/>
      <c r="ED23" s="131"/>
      <c r="EE23" s="131"/>
      <c r="EF23" s="131"/>
      <c r="EG23" s="131"/>
      <c r="EH23" s="131"/>
      <c r="EI23" s="131"/>
      <c r="EJ23" s="131"/>
      <c r="EK23" s="131"/>
      <c r="EL23" s="131"/>
      <c r="EM23" s="131"/>
      <c r="EN23" s="131"/>
      <c r="EO23" s="131"/>
      <c r="EP23" s="131"/>
      <c r="EQ23" s="131"/>
      <c r="ER23" s="131"/>
      <c r="ES23" s="132"/>
      <c r="EU23" s="39"/>
    </row>
    <row r="24" spans="1:155" ht="3" customHeight="1" thickBot="1" x14ac:dyDescent="0.25">
      <c r="A24" s="6"/>
      <c r="B24" s="6"/>
      <c r="C24" s="6"/>
      <c r="D24" s="6"/>
      <c r="E24" s="6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40"/>
      <c r="CG24" s="41"/>
      <c r="CH24" s="41"/>
      <c r="CI24" s="41"/>
      <c r="CJ24" s="41"/>
      <c r="CK24" s="41"/>
      <c r="CL24" s="41"/>
      <c r="CM24" s="41"/>
      <c r="CN24" s="41"/>
      <c r="CO24" s="41"/>
      <c r="CP24" s="41"/>
      <c r="CQ24" s="41"/>
      <c r="CR24" s="41"/>
      <c r="CS24" s="41"/>
      <c r="CT24" s="41"/>
      <c r="CU24" s="41"/>
      <c r="CV24" s="41"/>
      <c r="CW24" s="41"/>
      <c r="CX24" s="41"/>
      <c r="CY24" s="41"/>
      <c r="CZ24" s="41"/>
      <c r="DA24" s="41"/>
      <c r="DB24" s="41"/>
      <c r="DC24" s="41"/>
      <c r="DD24" s="41"/>
      <c r="DE24" s="41"/>
      <c r="DF24" s="41"/>
      <c r="DG24" s="41"/>
      <c r="DH24" s="41"/>
      <c r="DI24" s="41"/>
      <c r="DJ24" s="41"/>
      <c r="DK24" s="41"/>
      <c r="DL24" s="41"/>
      <c r="DM24" s="41"/>
      <c r="DN24" s="41"/>
      <c r="DO24" s="41"/>
      <c r="DT24" s="39"/>
      <c r="DV24" s="133"/>
      <c r="DW24" s="134"/>
      <c r="DX24" s="134"/>
      <c r="DY24" s="134"/>
      <c r="DZ24" s="134"/>
      <c r="EA24" s="134"/>
      <c r="EB24" s="134"/>
      <c r="EC24" s="134"/>
      <c r="ED24" s="134"/>
      <c r="EE24" s="134"/>
      <c r="EF24" s="134"/>
      <c r="EG24" s="134"/>
      <c r="EH24" s="134"/>
      <c r="EI24" s="134"/>
      <c r="EJ24" s="134"/>
      <c r="EK24" s="134"/>
      <c r="EL24" s="134"/>
      <c r="EM24" s="134"/>
      <c r="EN24" s="134"/>
      <c r="EO24" s="134"/>
      <c r="EP24" s="134"/>
      <c r="EQ24" s="134"/>
      <c r="ER24" s="134"/>
      <c r="ES24" s="135"/>
      <c r="EU24" s="39"/>
    </row>
    <row r="25" spans="1:155" s="21" customFormat="1" ht="21.75" customHeight="1" x14ac:dyDescent="0.2"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2"/>
      <c r="BJ25" s="42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42"/>
      <c r="CF25" s="43"/>
      <c r="CG25" s="44"/>
      <c r="CH25" s="44"/>
      <c r="CI25" s="44"/>
      <c r="CJ25" s="44"/>
      <c r="CK25" s="44"/>
      <c r="CL25" s="44"/>
      <c r="CM25" s="44"/>
      <c r="CN25" s="44"/>
      <c r="CO25" s="44"/>
      <c r="CP25" s="44"/>
      <c r="CQ25" s="44"/>
      <c r="CR25" s="44"/>
      <c r="CS25" s="44"/>
      <c r="CT25" s="44"/>
      <c r="CU25" s="44"/>
      <c r="CV25" s="44"/>
      <c r="CW25" s="44"/>
      <c r="CX25" s="44"/>
      <c r="CY25" s="44"/>
      <c r="CZ25" s="44"/>
      <c r="DA25" s="44"/>
      <c r="DB25" s="44"/>
      <c r="DC25" s="44"/>
      <c r="DD25" s="44"/>
      <c r="DE25" s="44"/>
      <c r="DF25" s="44"/>
      <c r="DG25" s="44"/>
      <c r="DH25" s="44"/>
      <c r="DI25" s="44"/>
      <c r="DJ25" s="44"/>
      <c r="DK25" s="44"/>
      <c r="DL25" s="44"/>
      <c r="DM25" s="44"/>
      <c r="DN25" s="44"/>
      <c r="DO25" s="44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</row>
    <row r="26" spans="1:155" ht="13.5" customHeight="1" x14ac:dyDescent="0.2">
      <c r="A26" s="46"/>
      <c r="B26" s="142" t="s">
        <v>18</v>
      </c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3" t="s">
        <v>406</v>
      </c>
      <c r="AW26" s="143"/>
      <c r="AX26" s="143"/>
      <c r="AY26" s="143"/>
      <c r="AZ26" s="143"/>
      <c r="BA26" s="143"/>
      <c r="BB26" s="143"/>
      <c r="BC26" s="143"/>
      <c r="BD26" s="143"/>
      <c r="BE26" s="143"/>
      <c r="BF26" s="143"/>
      <c r="BG26" s="143"/>
      <c r="BH26" s="143"/>
      <c r="BI26" s="143"/>
      <c r="BJ26" s="143"/>
      <c r="BK26" s="143"/>
      <c r="BL26" s="143"/>
      <c r="BM26" s="143"/>
      <c r="BN26" s="143"/>
      <c r="BO26" s="143"/>
      <c r="BP26" s="143"/>
      <c r="BQ26" s="143"/>
      <c r="BR26" s="143"/>
      <c r="BS26" s="143"/>
      <c r="BT26" s="143"/>
      <c r="BU26" s="143"/>
      <c r="BV26" s="143"/>
      <c r="BW26" s="143"/>
      <c r="BX26" s="143"/>
      <c r="BY26" s="143"/>
      <c r="BZ26" s="143"/>
      <c r="CA26" s="143"/>
      <c r="CB26" s="143"/>
      <c r="CC26" s="143"/>
      <c r="CD26" s="143"/>
      <c r="CE26" s="143"/>
      <c r="CF26" s="143"/>
      <c r="CG26" s="143"/>
      <c r="CH26" s="143"/>
      <c r="CI26" s="143"/>
      <c r="CJ26" s="143"/>
      <c r="CK26" s="143"/>
      <c r="CL26" s="143"/>
      <c r="CM26" s="143"/>
      <c r="CN26" s="143"/>
      <c r="CO26" s="143"/>
      <c r="CP26" s="143"/>
      <c r="CQ26" s="143"/>
      <c r="CR26" s="143"/>
      <c r="CS26" s="143"/>
      <c r="CT26" s="143"/>
      <c r="CU26" s="143"/>
      <c r="CV26" s="143"/>
      <c r="CW26" s="143"/>
      <c r="CX26" s="143"/>
      <c r="CY26" s="143"/>
      <c r="CZ26" s="143"/>
      <c r="DA26" s="143"/>
      <c r="DB26" s="143"/>
      <c r="DC26" s="143"/>
      <c r="DD26" s="143"/>
      <c r="DE26" s="143"/>
      <c r="DF26" s="143"/>
      <c r="DG26" s="143"/>
      <c r="DH26" s="143"/>
      <c r="DI26" s="143"/>
      <c r="DJ26" s="143"/>
      <c r="DK26" s="143"/>
      <c r="DL26" s="143"/>
      <c r="DM26" s="143"/>
      <c r="DN26" s="143"/>
      <c r="DO26" s="143"/>
      <c r="DP26" s="143"/>
      <c r="DQ26" s="143"/>
      <c r="DR26" s="143"/>
      <c r="DS26" s="143"/>
      <c r="DT26" s="143"/>
      <c r="DU26" s="143"/>
      <c r="DV26" s="143"/>
      <c r="DW26" s="143"/>
      <c r="DX26" s="143"/>
      <c r="DY26" s="143"/>
      <c r="DZ26" s="143"/>
      <c r="EA26" s="143"/>
      <c r="EB26" s="143"/>
      <c r="EC26" s="143"/>
      <c r="ED26" s="143"/>
      <c r="EE26" s="143"/>
      <c r="EF26" s="143"/>
      <c r="EG26" s="143"/>
      <c r="EH26" s="143"/>
      <c r="EI26" s="143"/>
      <c r="EJ26" s="143"/>
      <c r="EK26" s="143"/>
      <c r="EL26" s="143"/>
      <c r="EM26" s="143"/>
      <c r="EN26" s="143"/>
      <c r="EO26" s="143"/>
      <c r="EP26" s="143"/>
      <c r="EQ26" s="143"/>
      <c r="ER26" s="143"/>
      <c r="ES26" s="143"/>
      <c r="ET26" s="143"/>
      <c r="EU26" s="143"/>
      <c r="EV26" s="143"/>
      <c r="EW26" s="143"/>
      <c r="EX26" s="47"/>
      <c r="EY26" s="48"/>
    </row>
    <row r="27" spans="1:155" ht="3.75" customHeight="1" x14ac:dyDescent="0.2">
      <c r="A27" s="35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/>
      <c r="EB27" s="36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49"/>
    </row>
    <row r="28" spans="1:155" ht="13.5" customHeight="1" x14ac:dyDescent="0.2">
      <c r="A28" s="46"/>
      <c r="B28" s="142" t="s">
        <v>19</v>
      </c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7" t="s">
        <v>407</v>
      </c>
      <c r="T28" s="147"/>
      <c r="U28" s="147"/>
      <c r="V28" s="147"/>
      <c r="W28" s="147"/>
      <c r="X28" s="147"/>
      <c r="Y28" s="147"/>
      <c r="Z28" s="147"/>
      <c r="AA28" s="147"/>
      <c r="AB28" s="147"/>
      <c r="AC28" s="147"/>
      <c r="AD28" s="147"/>
      <c r="AE28" s="147"/>
      <c r="AF28" s="147"/>
      <c r="AG28" s="147"/>
      <c r="AH28" s="147"/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  <c r="AS28" s="147"/>
      <c r="AT28" s="147"/>
      <c r="AU28" s="147"/>
      <c r="AV28" s="147"/>
      <c r="AW28" s="147"/>
      <c r="AX28" s="147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  <c r="BI28" s="147"/>
      <c r="BJ28" s="147"/>
      <c r="BK28" s="147"/>
      <c r="BL28" s="147"/>
      <c r="BM28" s="147"/>
      <c r="BN28" s="147"/>
      <c r="BO28" s="147"/>
      <c r="BP28" s="147"/>
      <c r="BQ28" s="147"/>
      <c r="BR28" s="147"/>
      <c r="BS28" s="147"/>
      <c r="BT28" s="147"/>
      <c r="BU28" s="147"/>
      <c r="BV28" s="147"/>
      <c r="BW28" s="147"/>
      <c r="BX28" s="147"/>
      <c r="BY28" s="147"/>
      <c r="BZ28" s="147"/>
      <c r="CA28" s="147"/>
      <c r="CB28" s="147"/>
      <c r="CC28" s="147"/>
      <c r="CD28" s="147"/>
      <c r="CE28" s="147"/>
      <c r="CF28" s="147"/>
      <c r="CG28" s="147"/>
      <c r="CH28" s="147"/>
      <c r="CI28" s="147"/>
      <c r="CJ28" s="147"/>
      <c r="CK28" s="147"/>
      <c r="CL28" s="147"/>
      <c r="CM28" s="147"/>
      <c r="CN28" s="147"/>
      <c r="CO28" s="147"/>
      <c r="CP28" s="147"/>
      <c r="CQ28" s="147"/>
      <c r="CR28" s="147"/>
      <c r="CS28" s="147"/>
      <c r="CT28" s="147"/>
      <c r="CU28" s="147"/>
      <c r="CV28" s="147"/>
      <c r="CW28" s="147"/>
      <c r="CX28" s="147"/>
      <c r="CY28" s="147"/>
      <c r="CZ28" s="147"/>
      <c r="DA28" s="147"/>
      <c r="DB28" s="147"/>
      <c r="DC28" s="147"/>
      <c r="DD28" s="147"/>
      <c r="DE28" s="147"/>
      <c r="DF28" s="147"/>
      <c r="DG28" s="147"/>
      <c r="DH28" s="147"/>
      <c r="DI28" s="147"/>
      <c r="DJ28" s="147"/>
      <c r="DK28" s="147"/>
      <c r="DL28" s="147"/>
      <c r="DM28" s="147"/>
      <c r="DN28" s="147"/>
      <c r="DO28" s="147"/>
      <c r="DP28" s="147"/>
      <c r="DQ28" s="147"/>
      <c r="DR28" s="147"/>
      <c r="DS28" s="147"/>
      <c r="DT28" s="147"/>
      <c r="DU28" s="147"/>
      <c r="DV28" s="147"/>
      <c r="DW28" s="147"/>
      <c r="DX28" s="147"/>
      <c r="DY28" s="147"/>
      <c r="DZ28" s="147"/>
      <c r="EA28" s="147"/>
      <c r="EB28" s="147"/>
      <c r="EC28" s="147"/>
      <c r="ED28" s="147"/>
      <c r="EE28" s="147"/>
      <c r="EF28" s="147"/>
      <c r="EG28" s="147"/>
      <c r="EH28" s="147"/>
      <c r="EI28" s="147"/>
      <c r="EJ28" s="147"/>
      <c r="EK28" s="147"/>
      <c r="EL28" s="147"/>
      <c r="EM28" s="147"/>
      <c r="EN28" s="147"/>
      <c r="EO28" s="147"/>
      <c r="EP28" s="147"/>
      <c r="EQ28" s="147"/>
      <c r="ER28" s="147"/>
      <c r="ES28" s="147"/>
      <c r="ET28" s="147"/>
      <c r="EU28" s="147"/>
      <c r="EV28" s="147"/>
      <c r="EW28" s="147"/>
      <c r="EX28" s="47"/>
      <c r="EY28" s="48"/>
    </row>
    <row r="29" spans="1:155" ht="3.75" customHeight="1" thickBot="1" x14ac:dyDescent="0.25">
      <c r="A29" s="35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50"/>
    </row>
    <row r="30" spans="1:155" ht="13.5" customHeight="1" thickBot="1" x14ac:dyDescent="0.25">
      <c r="A30" s="148" t="s">
        <v>20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53" t="s">
        <v>21</v>
      </c>
      <c r="O30" s="154"/>
      <c r="P30" s="154"/>
      <c r="Q30" s="154"/>
      <c r="R30" s="154"/>
      <c r="S30" s="154"/>
      <c r="T30" s="154"/>
      <c r="U30" s="154"/>
      <c r="V30" s="154"/>
      <c r="W30" s="154"/>
      <c r="X30" s="154"/>
      <c r="Y30" s="154"/>
      <c r="Z30" s="154"/>
      <c r="AA30" s="154"/>
      <c r="AB30" s="154"/>
      <c r="AC30" s="154"/>
      <c r="AD30" s="154"/>
      <c r="AE30" s="154"/>
      <c r="AF30" s="154"/>
      <c r="AG30" s="154"/>
      <c r="AH30" s="154"/>
      <c r="AI30" s="154"/>
      <c r="AJ30" s="154"/>
      <c r="AK30" s="154"/>
      <c r="AL30" s="154"/>
      <c r="AM30" s="154"/>
      <c r="AN30" s="154"/>
      <c r="AO30" s="154"/>
      <c r="AP30" s="154"/>
      <c r="AQ30" s="154"/>
      <c r="AR30" s="154"/>
      <c r="AS30" s="154"/>
      <c r="AT30" s="154"/>
      <c r="AU30" s="154"/>
      <c r="AV30" s="154"/>
      <c r="AW30" s="154"/>
      <c r="AX30" s="154"/>
      <c r="AY30" s="154"/>
      <c r="AZ30" s="154"/>
      <c r="BA30" s="154"/>
      <c r="BB30" s="154"/>
      <c r="BC30" s="154"/>
      <c r="BD30" s="154"/>
      <c r="BE30" s="154"/>
      <c r="BF30" s="154"/>
      <c r="BG30" s="154"/>
      <c r="BH30" s="154"/>
      <c r="BI30" s="154"/>
      <c r="BJ30" s="154"/>
      <c r="BK30" s="154"/>
      <c r="BL30" s="154"/>
      <c r="BM30" s="154"/>
      <c r="BN30" s="154"/>
      <c r="BO30" s="154"/>
      <c r="BP30" s="154"/>
      <c r="BQ30" s="154"/>
      <c r="BR30" s="154"/>
      <c r="BS30" s="154"/>
      <c r="BT30" s="154"/>
      <c r="BU30" s="154"/>
      <c r="BV30" s="154"/>
      <c r="BW30" s="154"/>
      <c r="BX30" s="154"/>
      <c r="BY30" s="154"/>
      <c r="BZ30" s="154"/>
      <c r="CA30" s="154"/>
      <c r="CB30" s="154"/>
      <c r="CC30" s="154"/>
      <c r="CD30" s="154"/>
      <c r="CE30" s="154"/>
      <c r="CF30" s="154"/>
      <c r="CG30" s="154"/>
      <c r="CH30" s="154"/>
      <c r="CI30" s="154"/>
      <c r="CJ30" s="154"/>
      <c r="CK30" s="154"/>
      <c r="CL30" s="154"/>
      <c r="CM30" s="154"/>
      <c r="CN30" s="154"/>
      <c r="CO30" s="154"/>
      <c r="CP30" s="154"/>
      <c r="CQ30" s="154"/>
      <c r="CR30" s="154"/>
      <c r="CS30" s="154"/>
      <c r="CT30" s="154"/>
      <c r="CU30" s="154"/>
      <c r="CV30" s="154"/>
      <c r="CW30" s="154"/>
      <c r="CX30" s="154"/>
      <c r="CY30" s="154"/>
      <c r="CZ30" s="154"/>
      <c r="DA30" s="154"/>
      <c r="DB30" s="154"/>
      <c r="DC30" s="154"/>
      <c r="DD30" s="154"/>
      <c r="DE30" s="154"/>
      <c r="DF30" s="154"/>
      <c r="DG30" s="154"/>
      <c r="DH30" s="154"/>
      <c r="DI30" s="154"/>
      <c r="DJ30" s="154"/>
      <c r="DK30" s="154"/>
      <c r="DL30" s="154"/>
      <c r="DM30" s="154"/>
      <c r="DN30" s="154"/>
      <c r="DO30" s="154"/>
      <c r="DP30" s="154"/>
      <c r="DQ30" s="154"/>
      <c r="DR30" s="154"/>
      <c r="DS30" s="154"/>
      <c r="DT30" s="154"/>
      <c r="DU30" s="154"/>
      <c r="DV30" s="154"/>
      <c r="DW30" s="154"/>
      <c r="DX30" s="154"/>
      <c r="DY30" s="154"/>
      <c r="DZ30" s="154"/>
      <c r="EA30" s="154"/>
      <c r="EB30" s="154"/>
      <c r="EC30" s="154"/>
      <c r="ED30" s="154"/>
      <c r="EE30" s="154"/>
      <c r="EF30" s="154"/>
      <c r="EG30" s="154"/>
      <c r="EH30" s="154"/>
      <c r="EI30" s="154"/>
      <c r="EJ30" s="154"/>
      <c r="EK30" s="154"/>
      <c r="EL30" s="154"/>
      <c r="EM30" s="154"/>
      <c r="EN30" s="154"/>
      <c r="EO30" s="154"/>
      <c r="EP30" s="154"/>
      <c r="EQ30" s="154"/>
      <c r="ER30" s="154"/>
      <c r="ES30" s="154"/>
      <c r="ET30" s="154"/>
      <c r="EU30" s="154"/>
      <c r="EV30" s="154"/>
      <c r="EW30" s="154"/>
      <c r="EX30" s="154"/>
      <c r="EY30" s="155"/>
    </row>
    <row r="31" spans="1:155" ht="40.5" customHeight="1" x14ac:dyDescent="0.2">
      <c r="A31" s="150"/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2"/>
      <c r="N31" s="119" t="s">
        <v>22</v>
      </c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  <c r="AN31" s="120"/>
      <c r="AO31" s="120"/>
      <c r="AP31" s="120"/>
      <c r="AQ31" s="120"/>
      <c r="AR31" s="120"/>
      <c r="AS31" s="120"/>
      <c r="AT31" s="120"/>
      <c r="AU31" s="120"/>
      <c r="AV31" s="120"/>
      <c r="AW31" s="120"/>
      <c r="AX31" s="120"/>
      <c r="AY31" s="120"/>
      <c r="AZ31" s="120"/>
      <c r="BA31" s="120"/>
      <c r="BB31" s="120"/>
      <c r="BC31" s="120"/>
      <c r="BD31" s="120"/>
      <c r="BE31" s="120"/>
      <c r="BF31" s="120"/>
      <c r="BG31" s="120"/>
      <c r="BH31" s="121"/>
      <c r="BI31" s="103"/>
      <c r="BJ31" s="104"/>
      <c r="BK31" s="104"/>
      <c r="BL31" s="104"/>
      <c r="BM31" s="104"/>
      <c r="BN31" s="104"/>
      <c r="BO31" s="104"/>
      <c r="BP31" s="104"/>
      <c r="BQ31" s="104"/>
      <c r="BR31" s="104"/>
      <c r="BS31" s="104"/>
      <c r="BT31" s="104"/>
      <c r="BU31" s="104"/>
      <c r="BV31" s="104"/>
      <c r="BW31" s="104"/>
      <c r="BX31" s="104"/>
      <c r="BY31" s="104"/>
      <c r="BZ31" s="104"/>
      <c r="CA31" s="104"/>
      <c r="CB31" s="104"/>
      <c r="CC31" s="104"/>
      <c r="CD31" s="104"/>
      <c r="CE31" s="104"/>
      <c r="CF31" s="104"/>
      <c r="CG31" s="104"/>
      <c r="CH31" s="104"/>
      <c r="CI31" s="104"/>
      <c r="CJ31" s="104"/>
      <c r="CK31" s="104"/>
      <c r="CL31" s="104"/>
      <c r="CM31" s="104"/>
      <c r="CN31" s="104"/>
      <c r="CO31" s="104"/>
      <c r="CP31" s="104"/>
      <c r="CQ31" s="104"/>
      <c r="CR31" s="104"/>
      <c r="CS31" s="104"/>
      <c r="CT31" s="104"/>
      <c r="CU31" s="104"/>
      <c r="CV31" s="104"/>
      <c r="CW31" s="104"/>
      <c r="CX31" s="104"/>
      <c r="CY31" s="104"/>
      <c r="CZ31" s="104"/>
      <c r="DA31" s="104"/>
      <c r="DB31" s="104"/>
      <c r="DC31" s="105"/>
      <c r="DD31" s="103"/>
      <c r="DE31" s="104"/>
      <c r="DF31" s="104"/>
      <c r="DG31" s="104"/>
      <c r="DH31" s="104"/>
      <c r="DI31" s="104"/>
      <c r="DJ31" s="104"/>
      <c r="DK31" s="104"/>
      <c r="DL31" s="104"/>
      <c r="DM31" s="104"/>
      <c r="DN31" s="104"/>
      <c r="DO31" s="104"/>
      <c r="DP31" s="104"/>
      <c r="DQ31" s="104"/>
      <c r="DR31" s="104"/>
      <c r="DS31" s="104"/>
      <c r="DT31" s="104"/>
      <c r="DU31" s="104"/>
      <c r="DV31" s="104"/>
      <c r="DW31" s="104"/>
      <c r="DX31" s="104"/>
      <c r="DY31" s="104"/>
      <c r="DZ31" s="104"/>
      <c r="EA31" s="104"/>
      <c r="EB31" s="104"/>
      <c r="EC31" s="104"/>
      <c r="ED31" s="104"/>
      <c r="EE31" s="104"/>
      <c r="EF31" s="104"/>
      <c r="EG31" s="104"/>
      <c r="EH31" s="104"/>
      <c r="EI31" s="104"/>
      <c r="EJ31" s="104"/>
      <c r="EK31" s="104"/>
      <c r="EL31" s="104"/>
      <c r="EM31" s="104"/>
      <c r="EN31" s="104"/>
      <c r="EO31" s="104"/>
      <c r="EP31" s="104"/>
      <c r="EQ31" s="104"/>
      <c r="ER31" s="104"/>
      <c r="ES31" s="104"/>
      <c r="ET31" s="104"/>
      <c r="EU31" s="104"/>
      <c r="EV31" s="104"/>
      <c r="EW31" s="104"/>
      <c r="EX31" s="104"/>
      <c r="EY31" s="105"/>
    </row>
    <row r="32" spans="1:155" ht="13.5" thickBot="1" x14ac:dyDescent="0.25">
      <c r="A32" s="144">
        <v>1</v>
      </c>
      <c r="B32" s="145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6"/>
      <c r="N32" s="127">
        <v>2</v>
      </c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  <c r="AA32" s="128"/>
      <c r="AB32" s="128"/>
      <c r="AC32" s="128"/>
      <c r="AD32" s="128"/>
      <c r="AE32" s="128"/>
      <c r="AF32" s="128"/>
      <c r="AG32" s="128"/>
      <c r="AH32" s="128"/>
      <c r="AI32" s="128"/>
      <c r="AJ32" s="128"/>
      <c r="AK32" s="128"/>
      <c r="AL32" s="128"/>
      <c r="AM32" s="128"/>
      <c r="AN32" s="128"/>
      <c r="AO32" s="128"/>
      <c r="AP32" s="128"/>
      <c r="AQ32" s="128"/>
      <c r="AR32" s="128"/>
      <c r="AS32" s="128"/>
      <c r="AT32" s="128"/>
      <c r="AU32" s="128"/>
      <c r="AV32" s="128"/>
      <c r="AW32" s="128"/>
      <c r="AX32" s="128"/>
      <c r="AY32" s="128"/>
      <c r="AZ32" s="128"/>
      <c r="BA32" s="128"/>
      <c r="BB32" s="128"/>
      <c r="BC32" s="128"/>
      <c r="BD32" s="128"/>
      <c r="BE32" s="128"/>
      <c r="BF32" s="128"/>
      <c r="BG32" s="128"/>
      <c r="BH32" s="129"/>
      <c r="BI32" s="127">
        <v>3</v>
      </c>
      <c r="BJ32" s="128"/>
      <c r="BK32" s="128"/>
      <c r="BL32" s="128"/>
      <c r="BM32" s="128"/>
      <c r="BN32" s="128"/>
      <c r="BO32" s="128"/>
      <c r="BP32" s="128"/>
      <c r="BQ32" s="128"/>
      <c r="BR32" s="128"/>
      <c r="BS32" s="128"/>
      <c r="BT32" s="128"/>
      <c r="BU32" s="128"/>
      <c r="BV32" s="128"/>
      <c r="BW32" s="128"/>
      <c r="BX32" s="128"/>
      <c r="BY32" s="128"/>
      <c r="BZ32" s="128"/>
      <c r="CA32" s="128"/>
      <c r="CB32" s="128"/>
      <c r="CC32" s="128"/>
      <c r="CD32" s="128"/>
      <c r="CE32" s="128"/>
      <c r="CF32" s="128"/>
      <c r="CG32" s="128"/>
      <c r="CH32" s="128"/>
      <c r="CI32" s="128"/>
      <c r="CJ32" s="128"/>
      <c r="CK32" s="128"/>
      <c r="CL32" s="128"/>
      <c r="CM32" s="128"/>
      <c r="CN32" s="128"/>
      <c r="CO32" s="128"/>
      <c r="CP32" s="128"/>
      <c r="CQ32" s="128"/>
      <c r="CR32" s="128"/>
      <c r="CS32" s="128"/>
      <c r="CT32" s="128"/>
      <c r="CU32" s="128"/>
      <c r="CV32" s="128"/>
      <c r="CW32" s="128"/>
      <c r="CX32" s="128"/>
      <c r="CY32" s="128"/>
      <c r="CZ32" s="128"/>
      <c r="DA32" s="128"/>
      <c r="DB32" s="128"/>
      <c r="DC32" s="129"/>
      <c r="DD32" s="127">
        <v>4</v>
      </c>
      <c r="DE32" s="128"/>
      <c r="DF32" s="128"/>
      <c r="DG32" s="128"/>
      <c r="DH32" s="128"/>
      <c r="DI32" s="128"/>
      <c r="DJ32" s="128"/>
      <c r="DK32" s="128"/>
      <c r="DL32" s="128"/>
      <c r="DM32" s="128"/>
      <c r="DN32" s="128"/>
      <c r="DO32" s="128"/>
      <c r="DP32" s="128"/>
      <c r="DQ32" s="128"/>
      <c r="DR32" s="128"/>
      <c r="DS32" s="128"/>
      <c r="DT32" s="128"/>
      <c r="DU32" s="128"/>
      <c r="DV32" s="128"/>
      <c r="DW32" s="128"/>
      <c r="DX32" s="128"/>
      <c r="DY32" s="128"/>
      <c r="DZ32" s="128"/>
      <c r="EA32" s="128"/>
      <c r="EB32" s="128"/>
      <c r="EC32" s="128"/>
      <c r="ED32" s="128"/>
      <c r="EE32" s="128"/>
      <c r="EF32" s="128"/>
      <c r="EG32" s="128"/>
      <c r="EH32" s="128"/>
      <c r="EI32" s="128"/>
      <c r="EJ32" s="128"/>
      <c r="EK32" s="128"/>
      <c r="EL32" s="128"/>
      <c r="EM32" s="128"/>
      <c r="EN32" s="128"/>
      <c r="EO32" s="128"/>
      <c r="EP32" s="128"/>
      <c r="EQ32" s="128"/>
      <c r="ER32" s="128"/>
      <c r="ES32" s="128"/>
      <c r="ET32" s="128"/>
      <c r="EU32" s="128"/>
      <c r="EV32" s="128"/>
      <c r="EW32" s="128"/>
      <c r="EX32" s="128"/>
      <c r="EY32" s="129"/>
    </row>
    <row r="33" spans="1:155" ht="13.5" thickBot="1" x14ac:dyDescent="0.25">
      <c r="A33" s="136" t="s">
        <v>23</v>
      </c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8"/>
      <c r="N33" s="139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0"/>
      <c r="AG33" s="140"/>
      <c r="AH33" s="140"/>
      <c r="AI33" s="140"/>
      <c r="AJ33" s="140"/>
      <c r="AK33" s="140"/>
      <c r="AL33" s="140"/>
      <c r="AM33" s="140"/>
      <c r="AN33" s="140"/>
      <c r="AO33" s="140"/>
      <c r="AP33" s="140"/>
      <c r="AQ33" s="140"/>
      <c r="AR33" s="140"/>
      <c r="AS33" s="140"/>
      <c r="AT33" s="140"/>
      <c r="AU33" s="140"/>
      <c r="AV33" s="140"/>
      <c r="AW33" s="140"/>
      <c r="AX33" s="140"/>
      <c r="AY33" s="140"/>
      <c r="AZ33" s="140"/>
      <c r="BA33" s="140"/>
      <c r="BB33" s="140"/>
      <c r="BC33" s="140"/>
      <c r="BD33" s="140"/>
      <c r="BE33" s="140"/>
      <c r="BF33" s="140"/>
      <c r="BG33" s="140"/>
      <c r="BH33" s="141"/>
      <c r="BI33" s="139"/>
      <c r="BJ33" s="140"/>
      <c r="BK33" s="140"/>
      <c r="BL33" s="140"/>
      <c r="BM33" s="140"/>
      <c r="BN33" s="140"/>
      <c r="BO33" s="140"/>
      <c r="BP33" s="140"/>
      <c r="BQ33" s="140"/>
      <c r="BR33" s="140"/>
      <c r="BS33" s="140"/>
      <c r="BT33" s="140"/>
      <c r="BU33" s="140"/>
      <c r="BV33" s="140"/>
      <c r="BW33" s="140"/>
      <c r="BX33" s="140"/>
      <c r="BY33" s="140"/>
      <c r="BZ33" s="140"/>
      <c r="CA33" s="140"/>
      <c r="CB33" s="140"/>
      <c r="CC33" s="140"/>
      <c r="CD33" s="140"/>
      <c r="CE33" s="140"/>
      <c r="CF33" s="140"/>
      <c r="CG33" s="140"/>
      <c r="CH33" s="140"/>
      <c r="CI33" s="140"/>
      <c r="CJ33" s="140"/>
      <c r="CK33" s="140"/>
      <c r="CL33" s="140"/>
      <c r="CM33" s="140"/>
      <c r="CN33" s="140"/>
      <c r="CO33" s="140"/>
      <c r="CP33" s="140"/>
      <c r="CQ33" s="140"/>
      <c r="CR33" s="140"/>
      <c r="CS33" s="140"/>
      <c r="CT33" s="140"/>
      <c r="CU33" s="140"/>
      <c r="CV33" s="140"/>
      <c r="CW33" s="140"/>
      <c r="CX33" s="140"/>
      <c r="CY33" s="140"/>
      <c r="CZ33" s="140"/>
      <c r="DA33" s="140"/>
      <c r="DB33" s="140"/>
      <c r="DC33" s="141"/>
      <c r="DD33" s="139"/>
      <c r="DE33" s="140"/>
      <c r="DF33" s="140"/>
      <c r="DG33" s="140"/>
      <c r="DH33" s="140"/>
      <c r="DI33" s="140"/>
      <c r="DJ33" s="140"/>
      <c r="DK33" s="140"/>
      <c r="DL33" s="140"/>
      <c r="DM33" s="140"/>
      <c r="DN33" s="140"/>
      <c r="DO33" s="140"/>
      <c r="DP33" s="140"/>
      <c r="DQ33" s="140"/>
      <c r="DR33" s="140"/>
      <c r="DS33" s="140"/>
      <c r="DT33" s="140"/>
      <c r="DU33" s="140"/>
      <c r="DV33" s="140"/>
      <c r="DW33" s="140"/>
      <c r="DX33" s="140"/>
      <c r="DY33" s="140"/>
      <c r="DZ33" s="140"/>
      <c r="EA33" s="140"/>
      <c r="EB33" s="140"/>
      <c r="EC33" s="140"/>
      <c r="ED33" s="140"/>
      <c r="EE33" s="140"/>
      <c r="EF33" s="140"/>
      <c r="EG33" s="140"/>
      <c r="EH33" s="140"/>
      <c r="EI33" s="140"/>
      <c r="EJ33" s="140"/>
      <c r="EK33" s="140"/>
      <c r="EL33" s="140"/>
      <c r="EM33" s="140"/>
      <c r="EN33" s="140"/>
      <c r="EO33" s="140"/>
      <c r="EP33" s="140"/>
      <c r="EQ33" s="140"/>
      <c r="ER33" s="140"/>
      <c r="ES33" s="140"/>
      <c r="ET33" s="140"/>
      <c r="EU33" s="140"/>
      <c r="EV33" s="140"/>
      <c r="EW33" s="140"/>
      <c r="EX33" s="140"/>
      <c r="EY33" s="141"/>
    </row>
  </sheetData>
  <sheetProtection algorithmName="SHA-512" hashValue="/rulM36BtfvQdvfzBSP4M9t49lS81VnP2F7mk3o/GGOD8AxoiSpxLzFvWkhjDEHT6+zxTTJDP0HXOTd6wPwd4g==" saltValue="eQvON49sS/goRRk2hPYWDA==" spinCount="100000" sheet="1" objects="1" scenarios="1"/>
  <mergeCells count="38">
    <mergeCell ref="DD32:EY32"/>
    <mergeCell ref="DV23:ES24"/>
    <mergeCell ref="A33:M33"/>
    <mergeCell ref="N33:BH33"/>
    <mergeCell ref="BI33:DC33"/>
    <mergeCell ref="DD33:EY33"/>
    <mergeCell ref="B26:AU26"/>
    <mergeCell ref="AV26:EW26"/>
    <mergeCell ref="A32:M32"/>
    <mergeCell ref="N32:BH32"/>
    <mergeCell ref="BI32:DC32"/>
    <mergeCell ref="B28:R28"/>
    <mergeCell ref="S28:EW28"/>
    <mergeCell ref="A30:M31"/>
    <mergeCell ref="N30:EY30"/>
    <mergeCell ref="N31:BH31"/>
    <mergeCell ref="BI31:DC31"/>
    <mergeCell ref="DD31:EY31"/>
    <mergeCell ref="BZ12:CB12"/>
    <mergeCell ref="A15:CF15"/>
    <mergeCell ref="CG15:DM15"/>
    <mergeCell ref="DV15:ES15"/>
    <mergeCell ref="CG16:DM23"/>
    <mergeCell ref="DP16:EY19"/>
    <mergeCell ref="B18:E18"/>
    <mergeCell ref="DW20:DY20"/>
    <mergeCell ref="EO20:ER20"/>
    <mergeCell ref="EO21:ER21"/>
    <mergeCell ref="DW21:DY21"/>
    <mergeCell ref="DZ21:EJ21"/>
    <mergeCell ref="EK21:EN21"/>
    <mergeCell ref="DZ20:EJ20"/>
    <mergeCell ref="EK20:EN20"/>
    <mergeCell ref="R3:EG3"/>
    <mergeCell ref="R5:EG5"/>
    <mergeCell ref="N7:EK7"/>
    <mergeCell ref="R9:EG9"/>
    <mergeCell ref="AB11:DW11"/>
  </mergeCells>
  <pageMargins left="0.78740157480314965" right="0.7086614173228347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Button 2">
              <controlPr defaultSize="0" print="0" autoFill="0" autoPict="0" macro="[0]!TotalFormCalc_Click">
                <anchor moveWithCells="1">
                  <from>
                    <xdr:col>4</xdr:col>
                    <xdr:colOff>47625</xdr:colOff>
                    <xdr:row>34</xdr:row>
                    <xdr:rowOff>66675</xdr:rowOff>
                  </from>
                  <to>
                    <xdr:col>153</xdr:col>
                    <xdr:colOff>28575</xdr:colOff>
                    <xdr:row>37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C36"/>
  <sheetViews>
    <sheetView topLeftCell="A19" workbookViewId="0">
      <selection activeCell="F11" sqref="F11"/>
    </sheetView>
  </sheetViews>
  <sheetFormatPr defaultRowHeight="12.75" x14ac:dyDescent="0.2"/>
  <cols>
    <col min="1" max="1" width="78.42578125" customWidth="1"/>
    <col min="2" max="2" width="10.140625" customWidth="1"/>
    <col min="3" max="3" width="16.42578125" customWidth="1"/>
  </cols>
  <sheetData>
    <row r="1" spans="1:3" x14ac:dyDescent="0.2">
      <c r="A1" s="156"/>
      <c r="B1" s="156"/>
      <c r="C1" s="156"/>
    </row>
    <row r="2" spans="1:3" x14ac:dyDescent="0.2">
      <c r="A2" s="53"/>
      <c r="B2" s="51"/>
      <c r="C2" s="51"/>
    </row>
    <row r="3" spans="1:3" x14ac:dyDescent="0.2">
      <c r="A3" s="157" t="s">
        <v>371</v>
      </c>
      <c r="B3" s="157"/>
      <c r="C3" s="157"/>
    </row>
    <row r="4" spans="1:3" x14ac:dyDescent="0.2">
      <c r="A4" s="54"/>
      <c r="B4" s="54"/>
      <c r="C4" s="54"/>
    </row>
    <row r="5" spans="1:3" x14ac:dyDescent="0.2">
      <c r="A5" s="55" t="s">
        <v>24</v>
      </c>
      <c r="B5" s="55" t="s">
        <v>25</v>
      </c>
      <c r="C5" s="55" t="s">
        <v>26</v>
      </c>
    </row>
    <row r="6" spans="1:3" x14ac:dyDescent="0.2">
      <c r="A6" s="57">
        <v>1</v>
      </c>
      <c r="B6" s="57">
        <v>2</v>
      </c>
      <c r="C6" s="57">
        <v>3</v>
      </c>
    </row>
    <row r="7" spans="1:3" x14ac:dyDescent="0.2">
      <c r="A7" s="56" t="s">
        <v>27</v>
      </c>
      <c r="B7" s="57">
        <v>1</v>
      </c>
      <c r="C7" s="71">
        <v>1</v>
      </c>
    </row>
    <row r="8" spans="1:3" x14ac:dyDescent="0.2">
      <c r="A8" s="56" t="s">
        <v>28</v>
      </c>
      <c r="B8" s="57">
        <v>2</v>
      </c>
      <c r="C8" s="71">
        <v>0</v>
      </c>
    </row>
    <row r="9" spans="1:3" x14ac:dyDescent="0.2">
      <c r="A9" s="56" t="s">
        <v>29</v>
      </c>
      <c r="B9" s="57">
        <v>3</v>
      </c>
      <c r="C9" s="71">
        <v>0</v>
      </c>
    </row>
    <row r="10" spans="1:3" ht="25.5" x14ac:dyDescent="0.2">
      <c r="A10" s="56" t="s">
        <v>30</v>
      </c>
      <c r="B10" s="57">
        <v>4</v>
      </c>
      <c r="C10" s="71">
        <v>0</v>
      </c>
    </row>
    <row r="11" spans="1:3" ht="38.25" x14ac:dyDescent="0.2">
      <c r="A11" s="56" t="s">
        <v>31</v>
      </c>
      <c r="B11" s="57">
        <v>5</v>
      </c>
      <c r="C11" s="71">
        <v>6</v>
      </c>
    </row>
    <row r="12" spans="1:3" ht="51" x14ac:dyDescent="0.2">
      <c r="A12" s="56" t="s">
        <v>32</v>
      </c>
      <c r="B12" s="57">
        <v>6</v>
      </c>
      <c r="C12" s="71">
        <v>0</v>
      </c>
    </row>
    <row r="13" spans="1:3" ht="38.25" x14ac:dyDescent="0.2">
      <c r="A13" s="56" t="s">
        <v>33</v>
      </c>
      <c r="B13" s="57">
        <v>7</v>
      </c>
      <c r="C13" s="71">
        <v>0</v>
      </c>
    </row>
    <row r="14" spans="1:3" ht="38.25" x14ac:dyDescent="0.2">
      <c r="A14" s="56" t="s">
        <v>34</v>
      </c>
      <c r="B14" s="57">
        <v>8</v>
      </c>
      <c r="C14" s="71">
        <v>0</v>
      </c>
    </row>
    <row r="15" spans="1:3" ht="25.5" x14ac:dyDescent="0.2">
      <c r="A15" s="56" t="s">
        <v>35</v>
      </c>
      <c r="B15" s="57">
        <v>9</v>
      </c>
      <c r="C15" s="71">
        <v>0</v>
      </c>
    </row>
    <row r="17" spans="1:3" x14ac:dyDescent="0.2">
      <c r="A17" s="156" t="s">
        <v>379</v>
      </c>
      <c r="B17" s="156"/>
      <c r="C17" s="156"/>
    </row>
    <row r="18" spans="1:3" x14ac:dyDescent="0.2">
      <c r="A18" s="53"/>
    </row>
    <row r="19" spans="1:3" ht="38.25" customHeight="1" x14ac:dyDescent="0.2">
      <c r="A19" s="55" t="s">
        <v>24</v>
      </c>
      <c r="B19" s="55" t="s">
        <v>25</v>
      </c>
      <c r="C19" s="58" t="s">
        <v>41</v>
      </c>
    </row>
    <row r="20" spans="1:3" x14ac:dyDescent="0.2">
      <c r="A20" s="57">
        <v>1</v>
      </c>
      <c r="B20" s="57">
        <v>2</v>
      </c>
      <c r="C20" s="57">
        <v>3</v>
      </c>
    </row>
    <row r="21" spans="1:3" x14ac:dyDescent="0.2">
      <c r="A21" s="56" t="s">
        <v>36</v>
      </c>
      <c r="B21" s="57">
        <v>10</v>
      </c>
      <c r="C21" s="71"/>
    </row>
    <row r="22" spans="1:3" x14ac:dyDescent="0.2">
      <c r="A22" s="56" t="s">
        <v>37</v>
      </c>
      <c r="B22" s="57">
        <v>11</v>
      </c>
      <c r="C22" s="71"/>
    </row>
    <row r="23" spans="1:3" x14ac:dyDescent="0.2">
      <c r="A23" s="56" t="s">
        <v>38</v>
      </c>
      <c r="B23" s="57">
        <v>12</v>
      </c>
      <c r="C23" s="71"/>
    </row>
    <row r="24" spans="1:3" x14ac:dyDescent="0.2">
      <c r="A24" s="56" t="s">
        <v>39</v>
      </c>
      <c r="B24" s="57">
        <v>13</v>
      </c>
      <c r="C24" s="71"/>
    </row>
    <row r="25" spans="1:3" ht="25.5" x14ac:dyDescent="0.2">
      <c r="A25" s="56" t="s">
        <v>40</v>
      </c>
      <c r="B25" s="57">
        <v>14</v>
      </c>
      <c r="C25" s="71"/>
    </row>
    <row r="27" spans="1:3" x14ac:dyDescent="0.2">
      <c r="A27" s="63" t="s">
        <v>372</v>
      </c>
    </row>
    <row r="28" spans="1:3" x14ac:dyDescent="0.2">
      <c r="A28" s="63" t="s">
        <v>79</v>
      </c>
    </row>
    <row r="29" spans="1:3" x14ac:dyDescent="0.2">
      <c r="A29" s="63" t="s">
        <v>80</v>
      </c>
    </row>
    <row r="30" spans="1:3" x14ac:dyDescent="0.2">
      <c r="A30" s="63" t="s">
        <v>81</v>
      </c>
    </row>
    <row r="31" spans="1:3" x14ac:dyDescent="0.2">
      <c r="A31" s="63" t="s">
        <v>373</v>
      </c>
    </row>
    <row r="32" spans="1:3" x14ac:dyDescent="0.2">
      <c r="A32" s="63" t="s">
        <v>374</v>
      </c>
    </row>
    <row r="33" spans="1:3" x14ac:dyDescent="0.2">
      <c r="A33" s="63" t="s">
        <v>375</v>
      </c>
    </row>
    <row r="34" spans="1:3" x14ac:dyDescent="0.2">
      <c r="A34" s="63" t="s">
        <v>82</v>
      </c>
    </row>
    <row r="35" spans="1:3" x14ac:dyDescent="0.2">
      <c r="A35" s="63" t="s">
        <v>83</v>
      </c>
    </row>
    <row r="36" spans="1:3" ht="94.5" customHeight="1" x14ac:dyDescent="0.2">
      <c r="A36" s="158" t="s">
        <v>403</v>
      </c>
      <c r="B36" s="158"/>
      <c r="C36" s="158"/>
    </row>
  </sheetData>
  <sheetProtection algorithmName="SHA-512" hashValue="/anNkhBJsm7XhZd7Id+p96m37sQMRz20pY8DlRXGllyAJXmjKs6zqaEChxgvZ09wmh5yslENTUY/1fFF3bxlcw==" saltValue="r7QWGowSmplRJNoq5olBLQ==" spinCount="100000" sheet="1" objects="1" scenarios="1"/>
  <mergeCells count="4">
    <mergeCell ref="A1:C1"/>
    <mergeCell ref="A3:C3"/>
    <mergeCell ref="A36:C36"/>
    <mergeCell ref="A17:C1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M36"/>
  <sheetViews>
    <sheetView topLeftCell="A7" workbookViewId="0">
      <selection activeCell="I51" sqref="I51"/>
    </sheetView>
  </sheetViews>
  <sheetFormatPr defaultRowHeight="12.75" x14ac:dyDescent="0.2"/>
  <cols>
    <col min="1" max="1" width="52" customWidth="1"/>
  </cols>
  <sheetData>
    <row r="1" spans="1:9" x14ac:dyDescent="0.2">
      <c r="A1" s="156" t="s">
        <v>378</v>
      </c>
      <c r="B1" s="156"/>
      <c r="C1" s="156"/>
      <c r="D1" s="156"/>
      <c r="E1" s="156"/>
      <c r="F1" s="156"/>
      <c r="G1" s="156"/>
      <c r="H1" s="156"/>
      <c r="I1" s="156"/>
    </row>
    <row r="2" spans="1:9" x14ac:dyDescent="0.2">
      <c r="A2" s="53"/>
      <c r="B2" s="51"/>
      <c r="C2" s="51"/>
      <c r="D2" s="51"/>
      <c r="E2" s="51"/>
      <c r="F2" s="51"/>
      <c r="G2" s="51"/>
      <c r="H2" s="51"/>
      <c r="I2" s="51"/>
    </row>
    <row r="3" spans="1:9" x14ac:dyDescent="0.2">
      <c r="A3" s="160" t="s">
        <v>42</v>
      </c>
      <c r="B3" s="160"/>
      <c r="C3" s="160"/>
      <c r="D3" s="160"/>
      <c r="E3" s="160"/>
      <c r="F3" s="160"/>
      <c r="G3" s="160"/>
      <c r="H3" s="160"/>
      <c r="I3" s="160"/>
    </row>
    <row r="4" spans="1:9" x14ac:dyDescent="0.2">
      <c r="A4" s="161" t="s">
        <v>43</v>
      </c>
      <c r="B4" s="161"/>
      <c r="C4" s="161"/>
      <c r="D4" s="161"/>
      <c r="E4" s="161"/>
      <c r="F4" s="161"/>
      <c r="G4" s="161"/>
      <c r="H4" s="161"/>
      <c r="I4" s="161"/>
    </row>
    <row r="5" spans="1:9" ht="25.5" x14ac:dyDescent="0.2">
      <c r="A5" s="159" t="s">
        <v>44</v>
      </c>
      <c r="B5" s="159" t="s">
        <v>25</v>
      </c>
      <c r="C5" s="159" t="s">
        <v>45</v>
      </c>
      <c r="D5" s="159"/>
      <c r="E5" s="159"/>
      <c r="F5" s="159"/>
      <c r="G5" s="159" t="s">
        <v>46</v>
      </c>
      <c r="H5" s="159"/>
      <c r="I5" s="55" t="s">
        <v>47</v>
      </c>
    </row>
    <row r="6" spans="1:9" x14ac:dyDescent="0.2">
      <c r="A6" s="159"/>
      <c r="B6" s="159"/>
      <c r="C6" s="159" t="s">
        <v>48</v>
      </c>
      <c r="D6" s="159" t="s">
        <v>49</v>
      </c>
      <c r="E6" s="159"/>
      <c r="F6" s="159"/>
      <c r="G6" s="159" t="s">
        <v>48</v>
      </c>
      <c r="H6" s="159" t="s">
        <v>50</v>
      </c>
      <c r="I6" s="159" t="s">
        <v>48</v>
      </c>
    </row>
    <row r="7" spans="1:9" ht="89.25" x14ac:dyDescent="0.2">
      <c r="A7" s="159"/>
      <c r="B7" s="159"/>
      <c r="C7" s="159"/>
      <c r="D7" s="55" t="s">
        <v>51</v>
      </c>
      <c r="E7" s="55" t="s">
        <v>52</v>
      </c>
      <c r="F7" s="55" t="s">
        <v>53</v>
      </c>
      <c r="G7" s="159"/>
      <c r="H7" s="159"/>
      <c r="I7" s="159"/>
    </row>
    <row r="8" spans="1:9" x14ac:dyDescent="0.2">
      <c r="A8" s="55">
        <v>1</v>
      </c>
      <c r="B8" s="55">
        <v>2</v>
      </c>
      <c r="C8" s="55">
        <v>3</v>
      </c>
      <c r="D8" s="55">
        <v>4</v>
      </c>
      <c r="E8" s="55">
        <v>5</v>
      </c>
      <c r="F8" s="55">
        <v>6</v>
      </c>
      <c r="G8" s="55">
        <v>7</v>
      </c>
      <c r="H8" s="55">
        <v>8</v>
      </c>
      <c r="I8" s="55">
        <v>9</v>
      </c>
    </row>
    <row r="9" spans="1:9" x14ac:dyDescent="0.2">
      <c r="A9" s="56" t="s">
        <v>376</v>
      </c>
      <c r="B9" s="55">
        <v>15</v>
      </c>
      <c r="C9" s="56">
        <v>458</v>
      </c>
      <c r="D9" s="56">
        <v>398</v>
      </c>
      <c r="E9" s="56">
        <v>1</v>
      </c>
      <c r="F9" s="56">
        <v>0</v>
      </c>
      <c r="G9" s="56">
        <v>17</v>
      </c>
      <c r="H9" s="56">
        <v>16</v>
      </c>
      <c r="I9" s="56">
        <v>525</v>
      </c>
    </row>
    <row r="10" spans="1:9" x14ac:dyDescent="0.2">
      <c r="A10" s="59" t="s">
        <v>54</v>
      </c>
      <c r="B10" s="55"/>
      <c r="C10" s="56">
        <v>0</v>
      </c>
      <c r="D10" s="56">
        <v>0</v>
      </c>
      <c r="E10" s="56">
        <v>0</v>
      </c>
      <c r="F10" s="56">
        <v>0</v>
      </c>
      <c r="G10" s="56">
        <v>0</v>
      </c>
      <c r="H10" s="56">
        <v>0</v>
      </c>
      <c r="I10" s="56">
        <v>0</v>
      </c>
    </row>
    <row r="11" spans="1:9" x14ac:dyDescent="0.2">
      <c r="A11" s="60" t="s">
        <v>55</v>
      </c>
      <c r="B11" s="55">
        <v>16</v>
      </c>
      <c r="C11" s="56">
        <v>0</v>
      </c>
      <c r="D11" s="56">
        <v>0</v>
      </c>
      <c r="E11" s="56">
        <v>0</v>
      </c>
      <c r="F11" s="56">
        <v>0</v>
      </c>
      <c r="G11" s="56">
        <v>0</v>
      </c>
      <c r="H11" s="56">
        <v>0</v>
      </c>
      <c r="I11" s="56">
        <v>0</v>
      </c>
    </row>
    <row r="12" spans="1:9" x14ac:dyDescent="0.2">
      <c r="A12" s="59" t="s">
        <v>56</v>
      </c>
      <c r="B12" s="55"/>
      <c r="C12" s="56">
        <v>0</v>
      </c>
      <c r="D12" s="56">
        <v>0</v>
      </c>
      <c r="E12" s="56">
        <v>0</v>
      </c>
      <c r="F12" s="56">
        <v>0</v>
      </c>
      <c r="G12" s="56">
        <v>0</v>
      </c>
      <c r="H12" s="56">
        <v>0</v>
      </c>
      <c r="I12" s="56">
        <v>0</v>
      </c>
    </row>
    <row r="13" spans="1:9" x14ac:dyDescent="0.2">
      <c r="A13" s="61" t="s">
        <v>57</v>
      </c>
      <c r="B13" s="55">
        <v>17</v>
      </c>
      <c r="C13" s="72">
        <v>0</v>
      </c>
      <c r="D13" s="72">
        <v>0</v>
      </c>
      <c r="E13" s="72">
        <v>0</v>
      </c>
      <c r="F13" s="72">
        <v>0</v>
      </c>
      <c r="G13" s="72">
        <v>0</v>
      </c>
      <c r="H13" s="72">
        <v>0</v>
      </c>
      <c r="I13" s="72">
        <v>0</v>
      </c>
    </row>
    <row r="14" spans="1:9" x14ac:dyDescent="0.2">
      <c r="A14" s="61" t="s">
        <v>58</v>
      </c>
      <c r="B14" s="55">
        <v>18</v>
      </c>
      <c r="C14" s="72">
        <v>0</v>
      </c>
      <c r="D14" s="72">
        <v>0</v>
      </c>
      <c r="E14" s="72">
        <v>0</v>
      </c>
      <c r="F14" s="72">
        <v>0</v>
      </c>
      <c r="G14" s="72">
        <v>0</v>
      </c>
      <c r="H14" s="72">
        <v>0</v>
      </c>
      <c r="I14" s="72">
        <v>0</v>
      </c>
    </row>
    <row r="15" spans="1:9" x14ac:dyDescent="0.2">
      <c r="A15" s="61" t="s">
        <v>59</v>
      </c>
      <c r="B15" s="55">
        <v>19</v>
      </c>
      <c r="C15" s="72">
        <v>0</v>
      </c>
      <c r="D15" s="72">
        <v>0</v>
      </c>
      <c r="E15" s="72">
        <v>0</v>
      </c>
      <c r="F15" s="72">
        <v>0</v>
      </c>
      <c r="G15" s="72">
        <v>0</v>
      </c>
      <c r="H15" s="72">
        <v>0</v>
      </c>
      <c r="I15" s="72">
        <v>0</v>
      </c>
    </row>
    <row r="16" spans="1:9" x14ac:dyDescent="0.2">
      <c r="A16" s="61" t="s">
        <v>60</v>
      </c>
      <c r="B16" s="55">
        <v>20</v>
      </c>
      <c r="C16" s="72">
        <v>0</v>
      </c>
      <c r="D16" s="72">
        <v>0</v>
      </c>
      <c r="E16" s="72">
        <v>0</v>
      </c>
      <c r="F16" s="72">
        <v>0</v>
      </c>
      <c r="G16" s="72">
        <v>0</v>
      </c>
      <c r="H16" s="72">
        <v>0</v>
      </c>
      <c r="I16" s="72">
        <v>0</v>
      </c>
    </row>
    <row r="17" spans="1:13" x14ac:dyDescent="0.2">
      <c r="A17" s="61" t="s">
        <v>61</v>
      </c>
      <c r="B17" s="55">
        <v>21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2">
        <v>0</v>
      </c>
    </row>
    <row r="18" spans="1:13" x14ac:dyDescent="0.2">
      <c r="A18" s="61" t="s">
        <v>62</v>
      </c>
      <c r="B18" s="55">
        <v>22</v>
      </c>
      <c r="C18" s="72">
        <v>0</v>
      </c>
      <c r="D18" s="72">
        <v>0</v>
      </c>
      <c r="E18" s="72">
        <v>0</v>
      </c>
      <c r="F18" s="72">
        <v>0</v>
      </c>
      <c r="G18" s="72">
        <v>0</v>
      </c>
      <c r="H18" s="72">
        <v>0</v>
      </c>
      <c r="I18" s="72">
        <v>0</v>
      </c>
    </row>
    <row r="19" spans="1:13" x14ac:dyDescent="0.2">
      <c r="A19" s="61" t="s">
        <v>63</v>
      </c>
      <c r="B19" s="55">
        <v>23</v>
      </c>
      <c r="C19" s="72">
        <v>0</v>
      </c>
      <c r="D19" s="72">
        <v>0</v>
      </c>
      <c r="E19" s="72">
        <v>0</v>
      </c>
      <c r="F19" s="72">
        <v>0</v>
      </c>
      <c r="G19" s="72">
        <v>0</v>
      </c>
      <c r="H19" s="72">
        <v>0</v>
      </c>
      <c r="I19" s="72">
        <v>0</v>
      </c>
    </row>
    <row r="20" spans="1:13" x14ac:dyDescent="0.2">
      <c r="A20" s="61" t="s">
        <v>64</v>
      </c>
      <c r="B20" s="55">
        <v>24</v>
      </c>
      <c r="C20" s="72">
        <v>0</v>
      </c>
      <c r="D20" s="72">
        <v>0</v>
      </c>
      <c r="E20" s="72">
        <v>0</v>
      </c>
      <c r="F20" s="72">
        <v>0</v>
      </c>
      <c r="G20" s="72">
        <v>0</v>
      </c>
      <c r="H20" s="72">
        <v>0</v>
      </c>
      <c r="I20" s="72">
        <v>0</v>
      </c>
    </row>
    <row r="21" spans="1:13" x14ac:dyDescent="0.2">
      <c r="A21" s="60" t="s">
        <v>65</v>
      </c>
      <c r="B21" s="55">
        <v>25</v>
      </c>
      <c r="C21" s="72">
        <v>397</v>
      </c>
      <c r="D21" s="72">
        <v>359</v>
      </c>
      <c r="E21" s="72">
        <v>0</v>
      </c>
      <c r="F21" s="72">
        <v>0</v>
      </c>
      <c r="G21" s="72">
        <v>15</v>
      </c>
      <c r="H21" s="72">
        <v>15</v>
      </c>
      <c r="I21" s="72">
        <v>485</v>
      </c>
    </row>
    <row r="22" spans="1:13" x14ac:dyDescent="0.2">
      <c r="A22" s="60" t="s">
        <v>66</v>
      </c>
      <c r="B22" s="55">
        <v>26</v>
      </c>
      <c r="C22" s="71">
        <v>0</v>
      </c>
      <c r="D22" s="71">
        <v>0</v>
      </c>
      <c r="E22" s="71">
        <v>0</v>
      </c>
      <c r="F22" s="71">
        <v>0</v>
      </c>
      <c r="G22" s="71">
        <v>0</v>
      </c>
      <c r="H22" s="71">
        <v>0</v>
      </c>
      <c r="I22" s="71">
        <v>0</v>
      </c>
    </row>
    <row r="23" spans="1:13" x14ac:dyDescent="0.2">
      <c r="A23" s="59" t="s">
        <v>49</v>
      </c>
      <c r="B23" s="55"/>
      <c r="C23" s="71">
        <v>0</v>
      </c>
      <c r="D23" s="71">
        <v>0</v>
      </c>
      <c r="E23" s="71">
        <v>0</v>
      </c>
      <c r="F23" s="71">
        <v>0</v>
      </c>
      <c r="G23" s="71">
        <v>0</v>
      </c>
      <c r="H23" s="71">
        <v>0</v>
      </c>
      <c r="I23" s="71">
        <v>0</v>
      </c>
    </row>
    <row r="24" spans="1:13" x14ac:dyDescent="0.2">
      <c r="A24" s="61" t="s">
        <v>67</v>
      </c>
      <c r="B24" s="55">
        <v>27</v>
      </c>
      <c r="C24" s="72">
        <v>0</v>
      </c>
      <c r="D24" s="72">
        <v>0</v>
      </c>
      <c r="E24" s="72">
        <v>0</v>
      </c>
      <c r="F24" s="72">
        <v>0</v>
      </c>
      <c r="G24" s="72">
        <v>0</v>
      </c>
      <c r="H24" s="72">
        <v>0</v>
      </c>
      <c r="I24" s="72">
        <v>0</v>
      </c>
    </row>
    <row r="25" spans="1:13" x14ac:dyDescent="0.2">
      <c r="A25" s="61" t="s">
        <v>68</v>
      </c>
      <c r="B25" s="55">
        <v>28</v>
      </c>
      <c r="C25" s="72">
        <v>0</v>
      </c>
      <c r="D25" s="72">
        <v>0</v>
      </c>
      <c r="E25" s="72">
        <v>0</v>
      </c>
      <c r="F25" s="72">
        <v>0</v>
      </c>
      <c r="G25" s="72">
        <v>0</v>
      </c>
      <c r="H25" s="72">
        <v>0</v>
      </c>
      <c r="I25" s="72">
        <v>0</v>
      </c>
    </row>
    <row r="26" spans="1:13" x14ac:dyDescent="0.2">
      <c r="A26" s="60" t="s">
        <v>69</v>
      </c>
      <c r="B26" s="55">
        <v>29</v>
      </c>
      <c r="C26" s="72">
        <v>41</v>
      </c>
      <c r="D26" s="72">
        <v>39</v>
      </c>
      <c r="E26" s="72">
        <v>1</v>
      </c>
      <c r="F26" s="72">
        <v>0</v>
      </c>
      <c r="G26" s="72">
        <v>1</v>
      </c>
      <c r="H26" s="72">
        <v>1</v>
      </c>
      <c r="I26" s="72">
        <v>40</v>
      </c>
      <c r="M26" t="s">
        <v>405</v>
      </c>
    </row>
    <row r="27" spans="1:13" x14ac:dyDescent="0.2">
      <c r="A27" s="60" t="s">
        <v>70</v>
      </c>
      <c r="B27" s="55">
        <v>30</v>
      </c>
      <c r="C27" s="72">
        <v>20</v>
      </c>
      <c r="D27" s="73" t="s">
        <v>71</v>
      </c>
      <c r="E27" s="72">
        <v>0</v>
      </c>
      <c r="F27" s="72">
        <v>0</v>
      </c>
      <c r="G27" s="72">
        <v>1</v>
      </c>
      <c r="H27" s="73" t="s">
        <v>71</v>
      </c>
      <c r="I27" s="72">
        <v>0</v>
      </c>
    </row>
    <row r="28" spans="1:13" x14ac:dyDescent="0.2">
      <c r="A28" s="60" t="s">
        <v>72</v>
      </c>
      <c r="B28" s="55">
        <v>31</v>
      </c>
      <c r="C28" s="72">
        <v>0</v>
      </c>
      <c r="D28" s="72">
        <v>0</v>
      </c>
      <c r="E28" s="72">
        <v>0</v>
      </c>
      <c r="F28" s="72">
        <v>0</v>
      </c>
      <c r="G28" s="72">
        <v>0</v>
      </c>
      <c r="H28" s="72">
        <v>0</v>
      </c>
      <c r="I28" s="72">
        <v>0</v>
      </c>
    </row>
    <row r="29" spans="1:13" x14ac:dyDescent="0.2">
      <c r="A29" s="60" t="s">
        <v>73</v>
      </c>
      <c r="B29" s="55">
        <v>32</v>
      </c>
      <c r="C29" s="71">
        <v>0</v>
      </c>
      <c r="D29" s="71">
        <v>0</v>
      </c>
      <c r="E29" s="71">
        <v>0</v>
      </c>
      <c r="F29" s="71">
        <v>0</v>
      </c>
      <c r="G29" s="71">
        <v>0</v>
      </c>
      <c r="H29" s="71">
        <v>0</v>
      </c>
      <c r="I29" s="71">
        <v>0</v>
      </c>
    </row>
    <row r="30" spans="1:13" x14ac:dyDescent="0.2">
      <c r="A30" s="59" t="s">
        <v>54</v>
      </c>
      <c r="B30" s="55"/>
      <c r="C30" s="71">
        <v>0</v>
      </c>
      <c r="D30" s="71">
        <v>0</v>
      </c>
      <c r="E30" s="71">
        <v>0</v>
      </c>
      <c r="F30" s="71">
        <v>0</v>
      </c>
      <c r="G30" s="71">
        <v>0</v>
      </c>
      <c r="H30" s="71">
        <v>0</v>
      </c>
      <c r="I30" s="71">
        <v>0</v>
      </c>
    </row>
    <row r="31" spans="1:13" x14ac:dyDescent="0.2">
      <c r="A31" s="61" t="s">
        <v>74</v>
      </c>
      <c r="B31" s="55">
        <v>33</v>
      </c>
      <c r="C31" s="72">
        <v>0</v>
      </c>
      <c r="D31" s="72">
        <v>0</v>
      </c>
      <c r="E31" s="72">
        <v>0</v>
      </c>
      <c r="F31" s="72">
        <v>0</v>
      </c>
      <c r="G31" s="72">
        <v>0</v>
      </c>
      <c r="H31" s="72">
        <v>0</v>
      </c>
      <c r="I31" s="72">
        <v>0</v>
      </c>
    </row>
    <row r="32" spans="1:13" x14ac:dyDescent="0.2">
      <c r="A32" s="61" t="s">
        <v>75</v>
      </c>
      <c r="B32" s="55">
        <v>34</v>
      </c>
      <c r="C32" s="72">
        <v>0</v>
      </c>
      <c r="D32" s="72">
        <v>0</v>
      </c>
      <c r="E32" s="72">
        <v>0</v>
      </c>
      <c r="F32" s="72">
        <v>0</v>
      </c>
      <c r="G32" s="72">
        <v>0</v>
      </c>
      <c r="H32" s="72">
        <v>0</v>
      </c>
      <c r="I32" s="72">
        <v>0</v>
      </c>
    </row>
    <row r="33" spans="1:9" x14ac:dyDescent="0.2">
      <c r="A33" s="62" t="s">
        <v>377</v>
      </c>
      <c r="B33" s="55"/>
      <c r="C33" s="74">
        <v>0</v>
      </c>
      <c r="D33" s="74">
        <v>0</v>
      </c>
      <c r="E33" s="74">
        <v>0</v>
      </c>
      <c r="F33" s="74">
        <v>0</v>
      </c>
      <c r="G33" s="74">
        <v>0</v>
      </c>
      <c r="H33" s="74">
        <v>0</v>
      </c>
      <c r="I33" s="74">
        <v>0</v>
      </c>
    </row>
    <row r="34" spans="1:9" x14ac:dyDescent="0.2">
      <c r="A34" s="60" t="s">
        <v>76</v>
      </c>
      <c r="B34" s="55">
        <v>35</v>
      </c>
      <c r="C34" s="72">
        <v>0</v>
      </c>
      <c r="D34" s="73" t="s">
        <v>71</v>
      </c>
      <c r="E34" s="73" t="s">
        <v>71</v>
      </c>
      <c r="F34" s="73" t="s">
        <v>71</v>
      </c>
      <c r="G34" s="75">
        <v>0</v>
      </c>
      <c r="H34" s="73" t="s">
        <v>71</v>
      </c>
      <c r="I34" s="73" t="s">
        <v>71</v>
      </c>
    </row>
    <row r="35" spans="1:9" x14ac:dyDescent="0.2">
      <c r="A35" s="60" t="s">
        <v>77</v>
      </c>
      <c r="B35" s="55">
        <v>36</v>
      </c>
      <c r="C35" s="72">
        <v>0</v>
      </c>
      <c r="D35" s="73" t="s">
        <v>71</v>
      </c>
      <c r="E35" s="73" t="s">
        <v>71</v>
      </c>
      <c r="F35" s="73" t="s">
        <v>71</v>
      </c>
      <c r="G35" s="75">
        <v>0</v>
      </c>
      <c r="H35" s="73" t="s">
        <v>71</v>
      </c>
      <c r="I35" s="73" t="s">
        <v>71</v>
      </c>
    </row>
    <row r="36" spans="1:9" x14ac:dyDescent="0.2">
      <c r="A36" s="60" t="s">
        <v>78</v>
      </c>
      <c r="B36" s="55">
        <v>37</v>
      </c>
      <c r="C36" s="72">
        <v>438</v>
      </c>
      <c r="D36" s="73" t="s">
        <v>71</v>
      </c>
      <c r="E36" s="73" t="s">
        <v>71</v>
      </c>
      <c r="F36" s="73" t="s">
        <v>71</v>
      </c>
      <c r="G36" s="75">
        <v>16</v>
      </c>
      <c r="H36" s="73" t="s">
        <v>71</v>
      </c>
      <c r="I36" s="73" t="s">
        <v>71</v>
      </c>
    </row>
  </sheetData>
  <sheetProtection algorithmName="SHA-512" hashValue="tFiORL5uZopDVt6BQPo4CdDxa1A0Ve/iUNIzfMsPr0QMggWk/sdCDDidyTtCAy2NBoVS5YQ7gdmxzXjh5+O+0g==" saltValue="4Vx62tYGCx0GJJa/EPkhLQ==" spinCount="100000" sheet="1" objects="1" scenarios="1"/>
  <mergeCells count="12">
    <mergeCell ref="I6:I7"/>
    <mergeCell ref="A1:I1"/>
    <mergeCell ref="A3:I3"/>
    <mergeCell ref="A4:I4"/>
    <mergeCell ref="A5:A7"/>
    <mergeCell ref="B5:B7"/>
    <mergeCell ref="C5:F5"/>
    <mergeCell ref="G5:H5"/>
    <mergeCell ref="C6:C7"/>
    <mergeCell ref="D6:F6"/>
    <mergeCell ref="G6:G7"/>
    <mergeCell ref="H6:H7"/>
  </mergeCells>
  <hyperlinks>
    <hyperlink ref="A33" location="Par6045" tooltip="01" display="Par6045" xr:uid="{00000000-0004-0000-0200-000000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K33"/>
  <sheetViews>
    <sheetView topLeftCell="A25" workbookViewId="0">
      <selection activeCell="H27" sqref="H27"/>
    </sheetView>
  </sheetViews>
  <sheetFormatPr defaultRowHeight="12.75" x14ac:dyDescent="0.2"/>
  <cols>
    <col min="1" max="1" width="36" customWidth="1"/>
  </cols>
  <sheetData>
    <row r="1" spans="1:11" x14ac:dyDescent="0.2">
      <c r="A1" s="156" t="s">
        <v>380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</row>
    <row r="2" spans="1:11" ht="13.5" x14ac:dyDescent="0.2">
      <c r="A2" s="52"/>
    </row>
    <row r="3" spans="1:11" x14ac:dyDescent="0.2">
      <c r="A3" s="162" t="s">
        <v>84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</row>
    <row r="4" spans="1:11" ht="12.75" customHeight="1" x14ac:dyDescent="0.2">
      <c r="A4" s="159" t="s">
        <v>44</v>
      </c>
      <c r="B4" s="159" t="s">
        <v>25</v>
      </c>
      <c r="C4" s="159" t="s">
        <v>85</v>
      </c>
      <c r="D4" s="159" t="s">
        <v>86</v>
      </c>
      <c r="E4" s="159"/>
      <c r="F4" s="159"/>
      <c r="G4" s="159"/>
      <c r="H4" s="159"/>
      <c r="I4" s="159"/>
      <c r="J4" s="159"/>
      <c r="K4" s="159"/>
    </row>
    <row r="5" spans="1:11" x14ac:dyDescent="0.2">
      <c r="A5" s="159"/>
      <c r="B5" s="159"/>
      <c r="C5" s="159"/>
      <c r="D5" s="159" t="s">
        <v>87</v>
      </c>
      <c r="E5" s="159"/>
      <c r="F5" s="159"/>
      <c r="G5" s="159"/>
      <c r="H5" s="159"/>
      <c r="I5" s="159"/>
      <c r="J5" s="159"/>
      <c r="K5" s="159"/>
    </row>
    <row r="6" spans="1:11" ht="25.5" x14ac:dyDescent="0.2">
      <c r="A6" s="159"/>
      <c r="B6" s="159"/>
      <c r="C6" s="159"/>
      <c r="D6" s="55">
        <v>0</v>
      </c>
      <c r="E6" s="55">
        <v>1</v>
      </c>
      <c r="F6" s="55">
        <v>2</v>
      </c>
      <c r="G6" s="55">
        <v>3</v>
      </c>
      <c r="H6" s="55">
        <v>4</v>
      </c>
      <c r="I6" s="55">
        <v>5</v>
      </c>
      <c r="J6" s="55">
        <v>6</v>
      </c>
      <c r="K6" s="55" t="s">
        <v>88</v>
      </c>
    </row>
    <row r="7" spans="1:11" x14ac:dyDescent="0.2">
      <c r="A7" s="55">
        <v>1</v>
      </c>
      <c r="B7" s="55">
        <v>2</v>
      </c>
      <c r="C7" s="55">
        <v>3</v>
      </c>
      <c r="D7" s="55">
        <v>4</v>
      </c>
      <c r="E7" s="55">
        <v>5</v>
      </c>
      <c r="F7" s="55">
        <v>6</v>
      </c>
      <c r="G7" s="55">
        <v>7</v>
      </c>
      <c r="H7" s="55">
        <v>8</v>
      </c>
      <c r="I7" s="55">
        <v>9</v>
      </c>
      <c r="J7" s="55">
        <v>10</v>
      </c>
      <c r="K7" s="55">
        <v>11</v>
      </c>
    </row>
    <row r="8" spans="1:11" x14ac:dyDescent="0.2">
      <c r="A8" s="56" t="s">
        <v>89</v>
      </c>
      <c r="B8" s="55">
        <v>38</v>
      </c>
      <c r="C8" s="56">
        <v>458</v>
      </c>
      <c r="D8" s="72">
        <v>0</v>
      </c>
      <c r="E8" s="72">
        <v>10</v>
      </c>
      <c r="F8" s="72">
        <v>50</v>
      </c>
      <c r="G8" s="72">
        <v>64</v>
      </c>
      <c r="H8" s="72">
        <v>86</v>
      </c>
      <c r="I8" s="72">
        <v>115</v>
      </c>
      <c r="J8" s="72">
        <v>103</v>
      </c>
      <c r="K8" s="72">
        <v>30</v>
      </c>
    </row>
    <row r="9" spans="1:11" x14ac:dyDescent="0.2">
      <c r="A9" s="60" t="s">
        <v>90</v>
      </c>
      <c r="B9" s="55">
        <v>39</v>
      </c>
      <c r="C9" s="56">
        <v>212</v>
      </c>
      <c r="D9" s="72">
        <v>0</v>
      </c>
      <c r="E9" s="72">
        <v>5</v>
      </c>
      <c r="F9" s="72">
        <v>27</v>
      </c>
      <c r="G9" s="72">
        <v>31</v>
      </c>
      <c r="H9" s="72">
        <v>34</v>
      </c>
      <c r="I9" s="72">
        <v>55</v>
      </c>
      <c r="J9" s="72">
        <v>50</v>
      </c>
      <c r="K9" s="72">
        <v>10</v>
      </c>
    </row>
    <row r="10" spans="1:11" ht="25.5" x14ac:dyDescent="0.2">
      <c r="A10" s="62" t="s">
        <v>381</v>
      </c>
      <c r="B10" s="55">
        <v>40</v>
      </c>
      <c r="C10" s="56">
        <v>0</v>
      </c>
      <c r="D10" s="72">
        <v>0</v>
      </c>
      <c r="E10" s="72">
        <v>0</v>
      </c>
      <c r="F10" s="72">
        <v>0</v>
      </c>
      <c r="G10" s="72">
        <v>0</v>
      </c>
      <c r="H10" s="72">
        <v>0</v>
      </c>
      <c r="I10" s="72">
        <v>0</v>
      </c>
      <c r="J10" s="72">
        <v>0</v>
      </c>
      <c r="K10" s="72">
        <v>0</v>
      </c>
    </row>
    <row r="11" spans="1:11" x14ac:dyDescent="0.2">
      <c r="A11" s="60" t="s">
        <v>90</v>
      </c>
      <c r="B11" s="55">
        <v>41</v>
      </c>
      <c r="C11" s="56">
        <v>0</v>
      </c>
      <c r="D11" s="72">
        <v>0</v>
      </c>
      <c r="E11" s="72">
        <v>0</v>
      </c>
      <c r="F11" s="72">
        <v>0</v>
      </c>
      <c r="G11" s="72">
        <v>0</v>
      </c>
      <c r="H11" s="72">
        <v>0</v>
      </c>
      <c r="I11" s="72">
        <v>0</v>
      </c>
      <c r="J11" s="72">
        <v>0</v>
      </c>
      <c r="K11" s="72">
        <v>0</v>
      </c>
    </row>
    <row r="12" spans="1:11" x14ac:dyDescent="0.2">
      <c r="A12" s="53"/>
    </row>
    <row r="13" spans="1:11" x14ac:dyDescent="0.2">
      <c r="A13" s="156" t="s">
        <v>382</v>
      </c>
      <c r="B13" s="156"/>
      <c r="C13" s="156"/>
      <c r="D13" s="156"/>
    </row>
    <row r="14" spans="1:11" ht="13.5" x14ac:dyDescent="0.2">
      <c r="A14" s="52"/>
    </row>
    <row r="15" spans="1:11" x14ac:dyDescent="0.2">
      <c r="A15" s="161" t="s">
        <v>97</v>
      </c>
      <c r="B15" s="161"/>
      <c r="C15" s="161"/>
      <c r="D15" s="161"/>
    </row>
    <row r="16" spans="1:11" ht="76.5" x14ac:dyDescent="0.2">
      <c r="A16" s="55" t="s">
        <v>44</v>
      </c>
      <c r="B16" s="55" t="s">
        <v>25</v>
      </c>
      <c r="C16" s="55" t="s">
        <v>91</v>
      </c>
      <c r="D16" s="55" t="s">
        <v>92</v>
      </c>
    </row>
    <row r="17" spans="1:4" x14ac:dyDescent="0.2">
      <c r="A17" s="55">
        <v>1</v>
      </c>
      <c r="B17" s="55">
        <v>2</v>
      </c>
      <c r="C17" s="55">
        <v>3</v>
      </c>
      <c r="D17" s="55">
        <v>4</v>
      </c>
    </row>
    <row r="18" spans="1:4" ht="38.25" x14ac:dyDescent="0.2">
      <c r="A18" s="56" t="s">
        <v>93</v>
      </c>
      <c r="B18" s="55">
        <v>42</v>
      </c>
      <c r="C18" s="72">
        <v>0</v>
      </c>
      <c r="D18" s="72">
        <v>0</v>
      </c>
    </row>
    <row r="19" spans="1:4" ht="25.5" x14ac:dyDescent="0.2">
      <c r="A19" s="60" t="s">
        <v>94</v>
      </c>
      <c r="B19" s="55">
        <v>43</v>
      </c>
      <c r="C19" s="72">
        <v>0</v>
      </c>
      <c r="D19" s="72">
        <v>0</v>
      </c>
    </row>
    <row r="20" spans="1:4" x14ac:dyDescent="0.2">
      <c r="A20" s="53"/>
    </row>
    <row r="21" spans="1:4" x14ac:dyDescent="0.2">
      <c r="A21" s="156" t="s">
        <v>383</v>
      </c>
      <c r="B21" s="156"/>
      <c r="C21" s="156"/>
      <c r="D21" s="156"/>
    </row>
    <row r="22" spans="1:4" x14ac:dyDescent="0.2">
      <c r="A22" s="53"/>
      <c r="B22" s="51"/>
      <c r="C22" s="51"/>
      <c r="D22" s="51"/>
    </row>
    <row r="23" spans="1:4" x14ac:dyDescent="0.2">
      <c r="A23" s="161" t="s">
        <v>97</v>
      </c>
      <c r="B23" s="161"/>
      <c r="C23" s="161"/>
      <c r="D23" s="161"/>
    </row>
    <row r="24" spans="1:4" ht="63.75" x14ac:dyDescent="0.2">
      <c r="A24" s="55" t="s">
        <v>44</v>
      </c>
      <c r="B24" s="55" t="s">
        <v>25</v>
      </c>
      <c r="C24" s="55" t="s">
        <v>95</v>
      </c>
      <c r="D24" s="55" t="s">
        <v>45</v>
      </c>
    </row>
    <row r="25" spans="1:4" x14ac:dyDescent="0.2">
      <c r="A25" s="55">
        <v>1</v>
      </c>
      <c r="B25" s="55">
        <v>2</v>
      </c>
      <c r="C25" s="55">
        <v>3</v>
      </c>
      <c r="D25" s="55">
        <v>4</v>
      </c>
    </row>
    <row r="26" spans="1:4" ht="25.5" x14ac:dyDescent="0.2">
      <c r="A26" s="56" t="s">
        <v>384</v>
      </c>
      <c r="B26" s="57">
        <v>44</v>
      </c>
      <c r="C26" s="55">
        <v>458</v>
      </c>
      <c r="D26" s="56">
        <v>458</v>
      </c>
    </row>
    <row r="27" spans="1:4" ht="38.25" x14ac:dyDescent="0.2">
      <c r="A27" s="60" t="s">
        <v>96</v>
      </c>
      <c r="B27" s="67"/>
      <c r="C27" s="56">
        <v>0</v>
      </c>
      <c r="D27" s="56">
        <v>0</v>
      </c>
    </row>
    <row r="28" spans="1:4" x14ac:dyDescent="0.2">
      <c r="A28" s="56" t="s">
        <v>98</v>
      </c>
      <c r="B28" s="57">
        <v>45</v>
      </c>
      <c r="C28" s="56">
        <v>458</v>
      </c>
      <c r="D28" s="72">
        <v>458</v>
      </c>
    </row>
    <row r="29" spans="1:4" x14ac:dyDescent="0.2">
      <c r="A29" s="56"/>
      <c r="B29" s="57">
        <v>46</v>
      </c>
      <c r="C29" s="56"/>
      <c r="D29" s="56"/>
    </row>
    <row r="30" spans="1:4" x14ac:dyDescent="0.2">
      <c r="A30" s="56"/>
      <c r="B30" s="57">
        <v>47</v>
      </c>
      <c r="C30" s="56"/>
      <c r="D30" s="56"/>
    </row>
    <row r="31" spans="1:4" x14ac:dyDescent="0.2">
      <c r="A31" s="56"/>
      <c r="B31" s="57">
        <v>48</v>
      </c>
      <c r="C31" s="56"/>
      <c r="D31" s="56"/>
    </row>
    <row r="32" spans="1:4" x14ac:dyDescent="0.2">
      <c r="A32" s="56"/>
      <c r="B32" s="57">
        <v>49</v>
      </c>
      <c r="C32" s="56"/>
      <c r="D32" s="56"/>
    </row>
    <row r="33" spans="1:4" x14ac:dyDescent="0.2">
      <c r="A33" s="56"/>
      <c r="B33" s="57">
        <v>50</v>
      </c>
      <c r="C33" s="56"/>
      <c r="D33" s="56"/>
    </row>
  </sheetData>
  <sheetProtection algorithmName="SHA-512" hashValue="uL5+vS0TD21Nub4nf8cQCcgM0RGyFGzmSqHDGNGyS1CbhzJbui2kkYNpChdG+Ds9B1FckuLrFRNrByGkfFbA+g==" saltValue="BZ/VN5RUY/VU80vQCH5bhQ==" spinCount="100000" sheet="1" objects="1" scenarios="1"/>
  <mergeCells count="11">
    <mergeCell ref="A1:K1"/>
    <mergeCell ref="A3:K3"/>
    <mergeCell ref="A13:D13"/>
    <mergeCell ref="A15:D15"/>
    <mergeCell ref="A21:D21"/>
    <mergeCell ref="A23:D23"/>
    <mergeCell ref="A4:A6"/>
    <mergeCell ref="B4:B6"/>
    <mergeCell ref="C4:C6"/>
    <mergeCell ref="D4:K4"/>
    <mergeCell ref="D5:K5"/>
  </mergeCells>
  <hyperlinks>
    <hyperlink ref="A10" location="Par6325" tooltip="01" display="Par6325" xr:uid="{00000000-0004-0000-03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/>
  <dimension ref="A1:I23"/>
  <sheetViews>
    <sheetView topLeftCell="A7" zoomScale="80" zoomScaleNormal="80" workbookViewId="0">
      <selection activeCell="H22" sqref="H22"/>
    </sheetView>
  </sheetViews>
  <sheetFormatPr defaultRowHeight="12.75" x14ac:dyDescent="0.2"/>
  <cols>
    <col min="1" max="1" width="56.5703125" customWidth="1"/>
    <col min="3" max="3" width="12.42578125" customWidth="1"/>
    <col min="6" max="6" width="15.5703125" customWidth="1"/>
  </cols>
  <sheetData>
    <row r="1" spans="1:9" ht="14.25" x14ac:dyDescent="0.2">
      <c r="A1" s="163"/>
      <c r="B1" s="163"/>
      <c r="C1" s="163"/>
      <c r="D1" s="163"/>
      <c r="E1" s="163"/>
      <c r="F1" s="163"/>
      <c r="G1" s="163"/>
      <c r="H1" s="163"/>
      <c r="I1" s="163"/>
    </row>
    <row r="2" spans="1:9" x14ac:dyDescent="0.2">
      <c r="A2" s="51"/>
      <c r="B2" s="51"/>
      <c r="C2" s="51"/>
      <c r="D2" s="51"/>
      <c r="E2" s="51"/>
      <c r="F2" s="51"/>
      <c r="G2" s="51"/>
      <c r="H2" s="51"/>
      <c r="I2" s="51"/>
    </row>
    <row r="3" spans="1:9" ht="27" customHeight="1" x14ac:dyDescent="0.2">
      <c r="A3" s="165" t="s">
        <v>385</v>
      </c>
      <c r="B3" s="156"/>
      <c r="C3" s="156"/>
      <c r="D3" s="156"/>
      <c r="E3" s="156"/>
      <c r="F3" s="156"/>
      <c r="G3" s="156"/>
      <c r="H3" s="156"/>
      <c r="I3" s="156"/>
    </row>
    <row r="4" spans="1:9" x14ac:dyDescent="0.2">
      <c r="A4" s="166"/>
      <c r="B4" s="166"/>
      <c r="C4" s="166"/>
      <c r="D4" s="166"/>
      <c r="E4" s="166"/>
      <c r="F4" s="166"/>
      <c r="G4" s="166"/>
      <c r="H4" s="166"/>
      <c r="I4" s="166"/>
    </row>
    <row r="5" spans="1:9" x14ac:dyDescent="0.2">
      <c r="A5" s="161" t="s">
        <v>84</v>
      </c>
      <c r="B5" s="161"/>
      <c r="C5" s="161"/>
      <c r="D5" s="161"/>
      <c r="E5" s="161"/>
      <c r="F5" s="161"/>
      <c r="G5" s="161"/>
      <c r="H5" s="161"/>
      <c r="I5" s="161"/>
    </row>
    <row r="6" spans="1:9" x14ac:dyDescent="0.2">
      <c r="A6" s="159" t="s">
        <v>44</v>
      </c>
      <c r="B6" s="159" t="s">
        <v>25</v>
      </c>
      <c r="C6" s="159" t="s">
        <v>99</v>
      </c>
      <c r="D6" s="159" t="s">
        <v>100</v>
      </c>
      <c r="E6" s="159"/>
      <c r="F6" s="159"/>
      <c r="G6" s="159"/>
      <c r="H6" s="164" t="s">
        <v>101</v>
      </c>
      <c r="I6" s="159" t="s">
        <v>102</v>
      </c>
    </row>
    <row r="7" spans="1:9" ht="89.25" x14ac:dyDescent="0.2">
      <c r="A7" s="159"/>
      <c r="B7" s="159"/>
      <c r="C7" s="159"/>
      <c r="D7" s="55" t="s">
        <v>103</v>
      </c>
      <c r="E7" s="55" t="s">
        <v>104</v>
      </c>
      <c r="F7" s="55" t="s">
        <v>105</v>
      </c>
      <c r="G7" s="55" t="s">
        <v>104</v>
      </c>
      <c r="H7" s="164"/>
      <c r="I7" s="159"/>
    </row>
    <row r="8" spans="1:9" x14ac:dyDescent="0.2">
      <c r="A8" s="55">
        <v>1</v>
      </c>
      <c r="B8" s="55">
        <v>2</v>
      </c>
      <c r="C8" s="55">
        <v>3</v>
      </c>
      <c r="D8" s="55">
        <v>4</v>
      </c>
      <c r="E8" s="55">
        <v>5</v>
      </c>
      <c r="F8" s="55">
        <v>6</v>
      </c>
      <c r="G8" s="55">
        <v>7</v>
      </c>
      <c r="H8" s="55">
        <v>8</v>
      </c>
      <c r="I8" s="55">
        <v>9</v>
      </c>
    </row>
    <row r="9" spans="1:9" ht="25.5" x14ac:dyDescent="0.2">
      <c r="A9" s="56" t="s">
        <v>386</v>
      </c>
      <c r="B9" s="55">
        <v>51</v>
      </c>
      <c r="C9" s="71">
        <v>60</v>
      </c>
      <c r="D9" s="71">
        <v>38</v>
      </c>
      <c r="E9" s="71">
        <v>35</v>
      </c>
      <c r="F9" s="71">
        <v>22</v>
      </c>
      <c r="G9" s="71">
        <v>20</v>
      </c>
      <c r="H9" s="71">
        <v>56</v>
      </c>
      <c r="I9" s="71">
        <v>3</v>
      </c>
    </row>
    <row r="10" spans="1:9" x14ac:dyDescent="0.2">
      <c r="A10" s="61" t="s">
        <v>54</v>
      </c>
      <c r="B10" s="56"/>
      <c r="C10" s="71">
        <v>0</v>
      </c>
      <c r="D10" s="71">
        <v>0</v>
      </c>
      <c r="E10" s="71">
        <v>0</v>
      </c>
      <c r="F10" s="71">
        <v>0</v>
      </c>
      <c r="G10" s="71">
        <v>0</v>
      </c>
      <c r="H10" s="71">
        <v>0</v>
      </c>
      <c r="I10" s="71">
        <v>0</v>
      </c>
    </row>
    <row r="11" spans="1:9" x14ac:dyDescent="0.2">
      <c r="A11" s="60" t="s">
        <v>106</v>
      </c>
      <c r="B11" s="55">
        <v>52</v>
      </c>
      <c r="C11" s="71">
        <v>32</v>
      </c>
      <c r="D11" s="72">
        <v>19</v>
      </c>
      <c r="E11" s="72">
        <v>18</v>
      </c>
      <c r="F11" s="72">
        <v>13</v>
      </c>
      <c r="G11" s="72">
        <v>13</v>
      </c>
      <c r="H11" s="72">
        <v>32</v>
      </c>
      <c r="I11" s="72">
        <v>0</v>
      </c>
    </row>
    <row r="12" spans="1:9" x14ac:dyDescent="0.2">
      <c r="A12" s="60" t="s">
        <v>107</v>
      </c>
      <c r="B12" s="55">
        <v>53</v>
      </c>
      <c r="C12" s="71">
        <v>1</v>
      </c>
      <c r="D12" s="72">
        <v>1</v>
      </c>
      <c r="E12" s="72">
        <v>1</v>
      </c>
      <c r="F12" s="72">
        <v>0</v>
      </c>
      <c r="G12" s="72">
        <v>0</v>
      </c>
      <c r="H12" s="72">
        <v>1</v>
      </c>
      <c r="I12" s="72">
        <v>0</v>
      </c>
    </row>
    <row r="13" spans="1:9" x14ac:dyDescent="0.2">
      <c r="A13" s="60" t="s">
        <v>108</v>
      </c>
      <c r="B13" s="55">
        <v>54</v>
      </c>
      <c r="C13" s="71">
        <v>2</v>
      </c>
      <c r="D13" s="72">
        <v>1</v>
      </c>
      <c r="E13" s="72">
        <v>1</v>
      </c>
      <c r="F13" s="72">
        <v>1</v>
      </c>
      <c r="G13" s="72">
        <v>1</v>
      </c>
      <c r="H13" s="72">
        <v>2</v>
      </c>
      <c r="I13" s="72">
        <v>0</v>
      </c>
    </row>
    <row r="14" spans="1:9" x14ac:dyDescent="0.2">
      <c r="A14" s="60" t="s">
        <v>109</v>
      </c>
      <c r="B14" s="55">
        <v>55</v>
      </c>
      <c r="C14" s="71">
        <v>3</v>
      </c>
      <c r="D14" s="72">
        <v>0</v>
      </c>
      <c r="E14" s="72">
        <v>0</v>
      </c>
      <c r="F14" s="72">
        <v>3</v>
      </c>
      <c r="G14" s="72">
        <v>3</v>
      </c>
      <c r="H14" s="72">
        <v>2</v>
      </c>
      <c r="I14" s="72">
        <v>1</v>
      </c>
    </row>
    <row r="15" spans="1:9" x14ac:dyDescent="0.2">
      <c r="A15" s="60" t="s">
        <v>110</v>
      </c>
      <c r="B15" s="55">
        <v>56</v>
      </c>
      <c r="C15" s="71">
        <v>4</v>
      </c>
      <c r="D15" s="72">
        <v>4</v>
      </c>
      <c r="E15" s="72">
        <v>4</v>
      </c>
      <c r="F15" s="72">
        <v>0</v>
      </c>
      <c r="G15" s="72">
        <v>0</v>
      </c>
      <c r="H15" s="72">
        <v>4</v>
      </c>
      <c r="I15" s="72">
        <v>1</v>
      </c>
    </row>
    <row r="16" spans="1:9" x14ac:dyDescent="0.2">
      <c r="A16" s="60" t="s">
        <v>111</v>
      </c>
      <c r="B16" s="55">
        <v>57</v>
      </c>
      <c r="C16" s="71">
        <v>0</v>
      </c>
      <c r="D16" s="72">
        <v>0</v>
      </c>
      <c r="E16" s="72">
        <v>0</v>
      </c>
      <c r="F16" s="72">
        <v>0</v>
      </c>
      <c r="G16" s="72">
        <v>0</v>
      </c>
      <c r="H16" s="72">
        <v>0</v>
      </c>
      <c r="I16" s="72">
        <v>0</v>
      </c>
    </row>
    <row r="17" spans="1:9" x14ac:dyDescent="0.2">
      <c r="A17" s="60" t="s">
        <v>112</v>
      </c>
      <c r="B17" s="55">
        <v>58</v>
      </c>
      <c r="C17" s="71">
        <v>5</v>
      </c>
      <c r="D17" s="72">
        <v>5</v>
      </c>
      <c r="E17" s="72">
        <v>5</v>
      </c>
      <c r="F17" s="72">
        <v>0</v>
      </c>
      <c r="G17" s="72">
        <v>0</v>
      </c>
      <c r="H17" s="72">
        <v>5</v>
      </c>
      <c r="I17" s="72">
        <v>0</v>
      </c>
    </row>
    <row r="18" spans="1:9" x14ac:dyDescent="0.2">
      <c r="A18" s="60" t="s">
        <v>113</v>
      </c>
      <c r="B18" s="55">
        <v>59</v>
      </c>
      <c r="C18" s="71">
        <v>1</v>
      </c>
      <c r="D18" s="72">
        <v>1</v>
      </c>
      <c r="E18" s="72">
        <v>1</v>
      </c>
      <c r="F18" s="72">
        <v>0</v>
      </c>
      <c r="G18" s="72">
        <v>0</v>
      </c>
      <c r="H18" s="72">
        <v>1</v>
      </c>
      <c r="I18" s="72">
        <v>0</v>
      </c>
    </row>
    <row r="19" spans="1:9" x14ac:dyDescent="0.2">
      <c r="A19" s="60" t="s">
        <v>114</v>
      </c>
      <c r="B19" s="55">
        <v>60</v>
      </c>
      <c r="C19" s="71">
        <v>0</v>
      </c>
      <c r="D19" s="72">
        <v>0</v>
      </c>
      <c r="E19" s="72">
        <v>0</v>
      </c>
      <c r="F19" s="72">
        <v>0</v>
      </c>
      <c r="G19" s="72">
        <v>0</v>
      </c>
      <c r="H19" s="72">
        <v>0</v>
      </c>
      <c r="I19" s="72">
        <v>0</v>
      </c>
    </row>
    <row r="20" spans="1:9" x14ac:dyDescent="0.2">
      <c r="A20" s="60" t="s">
        <v>115</v>
      </c>
      <c r="B20" s="55">
        <v>61</v>
      </c>
      <c r="C20" s="71">
        <v>8</v>
      </c>
      <c r="D20" s="72">
        <v>7</v>
      </c>
      <c r="E20" s="72">
        <v>5</v>
      </c>
      <c r="F20" s="72">
        <v>1</v>
      </c>
      <c r="G20" s="72">
        <v>1</v>
      </c>
      <c r="H20" s="72">
        <v>5</v>
      </c>
      <c r="I20" s="72">
        <v>1</v>
      </c>
    </row>
    <row r="21" spans="1:9" x14ac:dyDescent="0.2">
      <c r="A21" s="60" t="s">
        <v>116</v>
      </c>
      <c r="B21" s="55">
        <v>62</v>
      </c>
      <c r="C21" s="71">
        <v>4</v>
      </c>
      <c r="D21" s="72">
        <v>0</v>
      </c>
      <c r="E21" s="72">
        <v>0</v>
      </c>
      <c r="F21" s="72">
        <v>4</v>
      </c>
      <c r="G21" s="72">
        <v>2</v>
      </c>
      <c r="H21" s="72">
        <v>4</v>
      </c>
      <c r="I21" s="72">
        <v>0</v>
      </c>
    </row>
    <row r="22" spans="1:9" ht="28.5" customHeight="1" x14ac:dyDescent="0.2">
      <c r="A22" s="65" t="s">
        <v>387</v>
      </c>
      <c r="B22" s="55">
        <v>63</v>
      </c>
      <c r="C22" s="75">
        <v>0</v>
      </c>
      <c r="D22" s="73" t="s">
        <v>71</v>
      </c>
      <c r="E22" s="73" t="s">
        <v>71</v>
      </c>
      <c r="F22" s="73" t="s">
        <v>71</v>
      </c>
      <c r="G22" s="73" t="s">
        <v>71</v>
      </c>
      <c r="H22" s="75">
        <v>0</v>
      </c>
      <c r="I22" s="75">
        <v>0</v>
      </c>
    </row>
    <row r="23" spans="1:9" ht="38.25" x14ac:dyDescent="0.2">
      <c r="A23" s="85" t="s">
        <v>388</v>
      </c>
      <c r="B23" s="73">
        <v>64</v>
      </c>
      <c r="C23" s="86">
        <v>36</v>
      </c>
      <c r="D23" s="86">
        <v>7</v>
      </c>
      <c r="E23" s="86">
        <v>6</v>
      </c>
      <c r="F23" s="86">
        <v>4</v>
      </c>
      <c r="G23" s="86">
        <v>4</v>
      </c>
      <c r="H23" s="86">
        <v>10</v>
      </c>
      <c r="I23" s="80">
        <v>0</v>
      </c>
    </row>
  </sheetData>
  <sheetProtection algorithmName="SHA-512" hashValue="FAvnOnHbXwNtLkMCb97ISat9dl8loZIljoH6QarGp+C4GrVITO+Wb/0gF9a0QPdM0dBAv0xCJcGSt3qSxy0JQA==" saltValue="qQGgWFUiHfjbpFZuDMflbQ==" spinCount="100000" sheet="1" objects="1" scenarios="1"/>
  <mergeCells count="10">
    <mergeCell ref="A1:I1"/>
    <mergeCell ref="A6:A7"/>
    <mergeCell ref="B6:B7"/>
    <mergeCell ref="C6:C7"/>
    <mergeCell ref="D6:G6"/>
    <mergeCell ref="H6:H7"/>
    <mergeCell ref="I6:I7"/>
    <mergeCell ref="A3:I3"/>
    <mergeCell ref="A4:I4"/>
    <mergeCell ref="A5:I5"/>
  </mergeCells>
  <hyperlinks>
    <hyperlink ref="H6" location="Par6453" tooltip="3" display="Par6453" xr:uid="{00000000-0004-0000-0400-000000000000}"/>
    <hyperlink ref="A22" location="Par6525" tooltip="07" display="Par6525" xr:uid="{00000000-0004-0000-0400-000001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/>
  <dimension ref="A1:P27"/>
  <sheetViews>
    <sheetView tabSelected="1" topLeftCell="A4" workbookViewId="0">
      <selection activeCell="D33" sqref="D33"/>
    </sheetView>
  </sheetViews>
  <sheetFormatPr defaultRowHeight="12.75" x14ac:dyDescent="0.2"/>
  <cols>
    <col min="1" max="1" width="50.42578125" customWidth="1"/>
    <col min="10" max="10" width="11.85546875" customWidth="1"/>
  </cols>
  <sheetData>
    <row r="1" spans="1:12" x14ac:dyDescent="0.2">
      <c r="A1" s="156" t="s">
        <v>389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</row>
    <row r="2" spans="1:12" x14ac:dyDescent="0.2">
      <c r="A2" s="166"/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</row>
    <row r="3" spans="1:12" x14ac:dyDescent="0.2">
      <c r="A3" s="161" t="s">
        <v>84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</row>
    <row r="4" spans="1:12" x14ac:dyDescent="0.2">
      <c r="A4" s="159" t="s">
        <v>44</v>
      </c>
      <c r="B4" s="159" t="s">
        <v>25</v>
      </c>
      <c r="C4" s="159" t="s">
        <v>117</v>
      </c>
      <c r="D4" s="159"/>
      <c r="E4" s="159"/>
      <c r="F4" s="159"/>
      <c r="G4" s="159"/>
      <c r="H4" s="159"/>
      <c r="I4" s="159"/>
      <c r="J4" s="159"/>
      <c r="K4" s="159"/>
      <c r="L4" s="159"/>
    </row>
    <row r="5" spans="1:12" ht="25.5" x14ac:dyDescent="0.2">
      <c r="A5" s="159"/>
      <c r="B5" s="159"/>
      <c r="C5" s="55" t="s">
        <v>118</v>
      </c>
      <c r="D5" s="55" t="s">
        <v>119</v>
      </c>
      <c r="E5" s="55" t="s">
        <v>120</v>
      </c>
      <c r="F5" s="55" t="s">
        <v>121</v>
      </c>
      <c r="G5" s="55" t="s">
        <v>122</v>
      </c>
      <c r="H5" s="55" t="s">
        <v>123</v>
      </c>
      <c r="I5" s="55" t="s">
        <v>124</v>
      </c>
      <c r="J5" s="55" t="s">
        <v>125</v>
      </c>
      <c r="K5" s="55" t="s">
        <v>126</v>
      </c>
      <c r="L5" s="55" t="s">
        <v>127</v>
      </c>
    </row>
    <row r="6" spans="1:12" x14ac:dyDescent="0.2">
      <c r="A6" s="57">
        <v>1</v>
      </c>
      <c r="B6" s="57">
        <v>2</v>
      </c>
      <c r="C6" s="57">
        <v>3</v>
      </c>
      <c r="D6" s="57">
        <v>4</v>
      </c>
      <c r="E6" s="57">
        <v>5</v>
      </c>
      <c r="F6" s="57">
        <v>6</v>
      </c>
      <c r="G6" s="57">
        <v>7</v>
      </c>
      <c r="H6" s="57">
        <v>8</v>
      </c>
      <c r="I6" s="57">
        <v>9</v>
      </c>
      <c r="J6" s="57">
        <v>10</v>
      </c>
      <c r="K6" s="57">
        <v>11</v>
      </c>
      <c r="L6" s="57">
        <v>12</v>
      </c>
    </row>
    <row r="7" spans="1:12" ht="25.5" x14ac:dyDescent="0.2">
      <c r="A7" s="56" t="s">
        <v>390</v>
      </c>
      <c r="B7" s="57">
        <v>65</v>
      </c>
      <c r="C7" s="71">
        <v>0</v>
      </c>
      <c r="D7" s="71">
        <v>2</v>
      </c>
      <c r="E7" s="71">
        <v>8</v>
      </c>
      <c r="F7" s="71">
        <v>5</v>
      </c>
      <c r="G7" s="71">
        <v>11</v>
      </c>
      <c r="H7" s="71">
        <v>15</v>
      </c>
      <c r="I7" s="71">
        <v>8</v>
      </c>
      <c r="J7" s="71">
        <v>7</v>
      </c>
      <c r="K7" s="71">
        <v>3</v>
      </c>
      <c r="L7" s="71">
        <v>1</v>
      </c>
    </row>
    <row r="8" spans="1:12" x14ac:dyDescent="0.2">
      <c r="A8" s="61" t="s">
        <v>54</v>
      </c>
      <c r="B8" s="67"/>
      <c r="C8" s="71">
        <v>0</v>
      </c>
      <c r="D8" s="71">
        <v>0</v>
      </c>
      <c r="E8" s="71">
        <v>0</v>
      </c>
      <c r="F8" s="71">
        <v>0</v>
      </c>
      <c r="G8" s="71">
        <v>0</v>
      </c>
      <c r="H8" s="71">
        <v>0</v>
      </c>
      <c r="I8" s="71">
        <v>0</v>
      </c>
      <c r="J8" s="71">
        <v>0</v>
      </c>
      <c r="K8" s="71">
        <v>0</v>
      </c>
      <c r="L8" s="71">
        <v>0</v>
      </c>
    </row>
    <row r="9" spans="1:12" x14ac:dyDescent="0.2">
      <c r="A9" s="60" t="s">
        <v>106</v>
      </c>
      <c r="B9" s="57">
        <v>66</v>
      </c>
      <c r="C9" s="72">
        <v>0</v>
      </c>
      <c r="D9" s="72">
        <v>1</v>
      </c>
      <c r="E9" s="72">
        <v>2</v>
      </c>
      <c r="F9" s="72">
        <v>2</v>
      </c>
      <c r="G9" s="72">
        <v>4</v>
      </c>
      <c r="H9" s="72">
        <v>11</v>
      </c>
      <c r="I9" s="72">
        <v>4</v>
      </c>
      <c r="J9" s="72">
        <v>5</v>
      </c>
      <c r="K9" s="72">
        <v>2</v>
      </c>
      <c r="L9" s="72">
        <v>1</v>
      </c>
    </row>
    <row r="10" spans="1:12" x14ac:dyDescent="0.2">
      <c r="A10" s="60" t="s">
        <v>107</v>
      </c>
      <c r="B10" s="57">
        <v>67</v>
      </c>
      <c r="C10" s="72">
        <v>0</v>
      </c>
      <c r="D10" s="72">
        <v>0</v>
      </c>
      <c r="E10" s="72">
        <v>0</v>
      </c>
      <c r="F10" s="72">
        <v>1</v>
      </c>
      <c r="G10" s="72">
        <v>0</v>
      </c>
      <c r="H10" s="72">
        <v>0</v>
      </c>
      <c r="I10" s="72">
        <v>0</v>
      </c>
      <c r="J10" s="72">
        <v>0</v>
      </c>
      <c r="K10" s="72">
        <v>0</v>
      </c>
      <c r="L10" s="72">
        <v>0</v>
      </c>
    </row>
    <row r="11" spans="1:12" x14ac:dyDescent="0.2">
      <c r="A11" s="60" t="s">
        <v>108</v>
      </c>
      <c r="B11" s="57">
        <v>68</v>
      </c>
      <c r="C11" s="72">
        <v>0</v>
      </c>
      <c r="D11" s="72">
        <v>1</v>
      </c>
      <c r="E11" s="72">
        <v>0</v>
      </c>
      <c r="F11" s="72">
        <v>0</v>
      </c>
      <c r="G11" s="72">
        <v>0</v>
      </c>
      <c r="H11" s="72">
        <v>0</v>
      </c>
      <c r="I11" s="72">
        <v>1</v>
      </c>
      <c r="J11" s="72">
        <v>0</v>
      </c>
      <c r="K11" s="72">
        <v>0</v>
      </c>
      <c r="L11" s="72">
        <v>0</v>
      </c>
    </row>
    <row r="12" spans="1:12" x14ac:dyDescent="0.2">
      <c r="A12" s="60" t="s">
        <v>109</v>
      </c>
      <c r="B12" s="57">
        <v>69</v>
      </c>
      <c r="C12" s="72">
        <v>0</v>
      </c>
      <c r="D12" s="72">
        <v>0</v>
      </c>
      <c r="E12" s="72">
        <v>1</v>
      </c>
      <c r="F12" s="72">
        <v>0</v>
      </c>
      <c r="G12" s="72">
        <v>0</v>
      </c>
      <c r="H12" s="72">
        <v>2</v>
      </c>
      <c r="I12" s="72">
        <v>0</v>
      </c>
      <c r="J12" s="72">
        <v>0</v>
      </c>
      <c r="K12" s="72">
        <v>0</v>
      </c>
      <c r="L12" s="72">
        <v>0</v>
      </c>
    </row>
    <row r="13" spans="1:12" x14ac:dyDescent="0.2">
      <c r="A13" s="60" t="s">
        <v>110</v>
      </c>
      <c r="B13" s="57">
        <v>70</v>
      </c>
      <c r="C13" s="72">
        <v>0</v>
      </c>
      <c r="D13" s="72">
        <v>0</v>
      </c>
      <c r="E13" s="72">
        <v>1</v>
      </c>
      <c r="F13" s="72">
        <v>1</v>
      </c>
      <c r="G13" s="72">
        <v>1</v>
      </c>
      <c r="H13" s="72">
        <v>0</v>
      </c>
      <c r="I13" s="72">
        <v>1</v>
      </c>
      <c r="J13" s="72">
        <v>0</v>
      </c>
      <c r="K13" s="72">
        <v>0</v>
      </c>
      <c r="L13" s="72">
        <v>0</v>
      </c>
    </row>
    <row r="14" spans="1:12" x14ac:dyDescent="0.2">
      <c r="A14" s="60" t="s">
        <v>128</v>
      </c>
      <c r="B14" s="57">
        <v>71</v>
      </c>
      <c r="C14" s="72">
        <v>0</v>
      </c>
      <c r="D14" s="72">
        <v>0</v>
      </c>
      <c r="E14" s="72">
        <v>0</v>
      </c>
      <c r="F14" s="72">
        <v>0</v>
      </c>
      <c r="G14" s="72">
        <v>0</v>
      </c>
      <c r="H14" s="72">
        <v>0</v>
      </c>
      <c r="I14" s="72">
        <v>0</v>
      </c>
      <c r="J14" s="72">
        <v>0</v>
      </c>
      <c r="K14" s="72">
        <v>0</v>
      </c>
      <c r="L14" s="72">
        <v>0</v>
      </c>
    </row>
    <row r="15" spans="1:12" x14ac:dyDescent="0.2">
      <c r="A15" s="60" t="s">
        <v>129</v>
      </c>
      <c r="B15" s="57">
        <v>72</v>
      </c>
      <c r="C15" s="72">
        <v>0</v>
      </c>
      <c r="D15" s="72">
        <v>0</v>
      </c>
      <c r="E15" s="72">
        <v>2</v>
      </c>
      <c r="F15" s="72">
        <v>0</v>
      </c>
      <c r="G15" s="72">
        <v>2</v>
      </c>
      <c r="H15" s="72">
        <v>1</v>
      </c>
      <c r="I15" s="72">
        <v>0</v>
      </c>
      <c r="J15" s="72">
        <v>0</v>
      </c>
      <c r="K15" s="72">
        <v>0</v>
      </c>
      <c r="L15" s="72">
        <v>0</v>
      </c>
    </row>
    <row r="16" spans="1:12" x14ac:dyDescent="0.2">
      <c r="A16" s="60" t="s">
        <v>113</v>
      </c>
      <c r="B16" s="57">
        <v>73</v>
      </c>
      <c r="C16" s="72">
        <v>0</v>
      </c>
      <c r="D16" s="72">
        <v>0</v>
      </c>
      <c r="E16" s="72">
        <v>0</v>
      </c>
      <c r="F16" s="72">
        <v>0</v>
      </c>
      <c r="G16" s="72">
        <v>0</v>
      </c>
      <c r="H16" s="72">
        <v>0</v>
      </c>
      <c r="I16" s="72">
        <v>0</v>
      </c>
      <c r="J16" s="72">
        <v>1</v>
      </c>
      <c r="K16" s="72">
        <v>0</v>
      </c>
      <c r="L16" s="72">
        <v>0</v>
      </c>
    </row>
    <row r="17" spans="1:16" x14ac:dyDescent="0.2">
      <c r="A17" s="60" t="s">
        <v>130</v>
      </c>
      <c r="B17" s="57">
        <v>74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2">
        <v>0</v>
      </c>
      <c r="J17" s="72">
        <v>0</v>
      </c>
      <c r="K17" s="72">
        <v>0</v>
      </c>
      <c r="L17" s="72">
        <v>0</v>
      </c>
    </row>
    <row r="18" spans="1:16" x14ac:dyDescent="0.2">
      <c r="A18" s="60" t="s">
        <v>115</v>
      </c>
      <c r="B18" s="57">
        <v>75</v>
      </c>
      <c r="C18" s="72">
        <v>0</v>
      </c>
      <c r="D18" s="72">
        <v>0</v>
      </c>
      <c r="E18" s="72">
        <v>2</v>
      </c>
      <c r="F18" s="72">
        <v>0</v>
      </c>
      <c r="G18" s="72">
        <v>2</v>
      </c>
      <c r="H18" s="72">
        <v>1</v>
      </c>
      <c r="I18" s="72">
        <v>1</v>
      </c>
      <c r="J18" s="72">
        <v>1</v>
      </c>
      <c r="K18" s="72">
        <v>1</v>
      </c>
      <c r="L18" s="72">
        <v>0</v>
      </c>
    </row>
    <row r="19" spans="1:16" x14ac:dyDescent="0.2">
      <c r="A19" s="60" t="s">
        <v>116</v>
      </c>
      <c r="B19" s="57">
        <v>76</v>
      </c>
      <c r="C19" s="72">
        <v>0</v>
      </c>
      <c r="D19" s="72">
        <v>0</v>
      </c>
      <c r="E19" s="72">
        <v>0</v>
      </c>
      <c r="F19" s="72">
        <v>1</v>
      </c>
      <c r="G19" s="72">
        <v>2</v>
      </c>
      <c r="H19" s="72">
        <v>0</v>
      </c>
      <c r="I19" s="72">
        <v>1</v>
      </c>
      <c r="J19" s="72">
        <v>0</v>
      </c>
      <c r="K19" s="72">
        <v>0</v>
      </c>
      <c r="L19" s="72">
        <v>0</v>
      </c>
    </row>
    <row r="20" spans="1:16" x14ac:dyDescent="0.2">
      <c r="A20" s="53"/>
    </row>
    <row r="21" spans="1:16" x14ac:dyDescent="0.2">
      <c r="A21" s="156" t="s">
        <v>391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</row>
    <row r="22" spans="1:16" x14ac:dyDescent="0.2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</row>
    <row r="23" spans="1:16" ht="18.75" customHeight="1" x14ac:dyDescent="0.2">
      <c r="A23" s="161" t="s">
        <v>84</v>
      </c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</row>
    <row r="24" spans="1:16" x14ac:dyDescent="0.2">
      <c r="A24" s="159" t="s">
        <v>44</v>
      </c>
      <c r="B24" s="159" t="s">
        <v>25</v>
      </c>
      <c r="C24" s="159" t="s">
        <v>131</v>
      </c>
      <c r="D24" s="159" t="s">
        <v>132</v>
      </c>
      <c r="E24" s="159"/>
      <c r="F24" s="159"/>
      <c r="G24" s="159"/>
      <c r="H24" s="159"/>
      <c r="I24" s="159"/>
      <c r="J24" s="159" t="s">
        <v>133</v>
      </c>
      <c r="K24" s="159" t="s">
        <v>134</v>
      </c>
      <c r="L24" s="159"/>
      <c r="M24" s="159"/>
      <c r="N24" s="159"/>
      <c r="O24" s="159"/>
      <c r="P24" s="159"/>
    </row>
    <row r="25" spans="1:16" ht="135" customHeight="1" x14ac:dyDescent="0.2">
      <c r="A25" s="159"/>
      <c r="B25" s="159"/>
      <c r="C25" s="159"/>
      <c r="D25" s="55" t="s">
        <v>135</v>
      </c>
      <c r="E25" s="55" t="s">
        <v>136</v>
      </c>
      <c r="F25" s="55" t="s">
        <v>137</v>
      </c>
      <c r="G25" s="55" t="s">
        <v>138</v>
      </c>
      <c r="H25" s="55" t="s">
        <v>139</v>
      </c>
      <c r="I25" s="55" t="s">
        <v>140</v>
      </c>
      <c r="J25" s="159"/>
      <c r="K25" s="55" t="s">
        <v>135</v>
      </c>
      <c r="L25" s="55" t="s">
        <v>136</v>
      </c>
      <c r="M25" s="55" t="s">
        <v>137</v>
      </c>
      <c r="N25" s="55" t="s">
        <v>138</v>
      </c>
      <c r="O25" s="55" t="s">
        <v>139</v>
      </c>
      <c r="P25" s="55" t="s">
        <v>140</v>
      </c>
    </row>
    <row r="26" spans="1:16" x14ac:dyDescent="0.2">
      <c r="A26" s="57">
        <v>1</v>
      </c>
      <c r="B26" s="57">
        <v>2</v>
      </c>
      <c r="C26" s="57">
        <v>3</v>
      </c>
      <c r="D26" s="57">
        <v>4</v>
      </c>
      <c r="E26" s="57">
        <v>5</v>
      </c>
      <c r="F26" s="57">
        <v>6</v>
      </c>
      <c r="G26" s="57">
        <v>7</v>
      </c>
      <c r="H26" s="57">
        <v>8</v>
      </c>
      <c r="I26" s="57">
        <v>9</v>
      </c>
      <c r="J26" s="57">
        <v>10</v>
      </c>
      <c r="K26" s="57">
        <v>11</v>
      </c>
      <c r="L26" s="57">
        <v>12</v>
      </c>
      <c r="M26" s="57">
        <v>13</v>
      </c>
      <c r="N26" s="57">
        <v>14</v>
      </c>
      <c r="O26" s="57">
        <v>15</v>
      </c>
      <c r="P26" s="57">
        <v>16</v>
      </c>
    </row>
    <row r="27" spans="1:16" x14ac:dyDescent="0.2">
      <c r="A27" s="66" t="s">
        <v>141</v>
      </c>
      <c r="B27" s="55">
        <v>77</v>
      </c>
      <c r="C27" s="71">
        <v>60</v>
      </c>
      <c r="D27" s="72">
        <v>1</v>
      </c>
      <c r="E27" s="72">
        <v>2</v>
      </c>
      <c r="F27" s="72">
        <v>6</v>
      </c>
      <c r="G27" s="72">
        <v>5</v>
      </c>
      <c r="H27" s="72">
        <v>6</v>
      </c>
      <c r="I27" s="72">
        <v>40</v>
      </c>
      <c r="J27" s="71">
        <v>60</v>
      </c>
      <c r="K27" s="72">
        <v>4</v>
      </c>
      <c r="L27" s="72">
        <v>4</v>
      </c>
      <c r="M27" s="72">
        <v>13</v>
      </c>
      <c r="N27" s="72">
        <v>5</v>
      </c>
      <c r="O27" s="72">
        <v>5</v>
      </c>
      <c r="P27" s="72">
        <v>29</v>
      </c>
    </row>
  </sheetData>
  <sheetProtection algorithmName="SHA-512" hashValue="ew8yEsNgrFx6LdK0otzQBqoc8jmxmiT9+vynukgZ1Aec0gVPrDJpBiLkUkbAhYVHkxQfLCZZP/k95JX12PA0uA==" saltValue="/DzKqIQ578JH0B3Gx2g45A==" spinCount="100000" sheet="1" objects="1" scenarios="1"/>
  <mergeCells count="14">
    <mergeCell ref="C24:C25"/>
    <mergeCell ref="D24:I24"/>
    <mergeCell ref="J24:J25"/>
    <mergeCell ref="A23:P23"/>
    <mergeCell ref="A1:L1"/>
    <mergeCell ref="A2:L2"/>
    <mergeCell ref="A3:L3"/>
    <mergeCell ref="A21:P21"/>
    <mergeCell ref="K24:P24"/>
    <mergeCell ref="A4:A5"/>
    <mergeCell ref="B4:B5"/>
    <mergeCell ref="C4:L4"/>
    <mergeCell ref="A24:A25"/>
    <mergeCell ref="B24:B2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/>
  <dimension ref="A1:H27"/>
  <sheetViews>
    <sheetView workbookViewId="0">
      <selection activeCell="E25" sqref="E25"/>
    </sheetView>
  </sheetViews>
  <sheetFormatPr defaultRowHeight="12.75" x14ac:dyDescent="0.2"/>
  <cols>
    <col min="1" max="1" width="36.5703125" customWidth="1"/>
    <col min="3" max="3" width="14.85546875" customWidth="1"/>
    <col min="5" max="5" width="12.42578125" customWidth="1"/>
    <col min="8" max="8" width="20" customWidth="1"/>
  </cols>
  <sheetData>
    <row r="1" spans="1:8" x14ac:dyDescent="0.2">
      <c r="A1" s="156"/>
      <c r="B1" s="156"/>
      <c r="C1" s="156"/>
      <c r="D1" s="156"/>
      <c r="E1" s="156"/>
      <c r="F1" s="156"/>
      <c r="G1" s="156"/>
      <c r="H1" s="156"/>
    </row>
    <row r="2" spans="1:8" x14ac:dyDescent="0.2">
      <c r="A2" s="53"/>
      <c r="B2" s="51"/>
      <c r="C2" s="51"/>
      <c r="D2" s="51"/>
      <c r="E2" s="51"/>
      <c r="F2" s="51"/>
      <c r="G2" s="51"/>
      <c r="H2" s="51"/>
    </row>
    <row r="3" spans="1:8" x14ac:dyDescent="0.2">
      <c r="A3" s="156" t="s">
        <v>392</v>
      </c>
      <c r="B3" s="156"/>
      <c r="C3" s="156"/>
      <c r="D3" s="156"/>
      <c r="E3" s="156"/>
      <c r="F3" s="156"/>
      <c r="G3" s="156"/>
      <c r="H3" s="156"/>
    </row>
    <row r="4" spans="1:8" x14ac:dyDescent="0.2">
      <c r="A4" s="53"/>
      <c r="B4" s="51"/>
      <c r="C4" s="51"/>
      <c r="D4" s="51"/>
      <c r="E4" s="51"/>
      <c r="F4" s="51"/>
      <c r="G4" s="51"/>
      <c r="H4" s="51"/>
    </row>
    <row r="5" spans="1:8" x14ac:dyDescent="0.2">
      <c r="A5" s="161" t="s">
        <v>142</v>
      </c>
      <c r="B5" s="161"/>
      <c r="C5" s="161"/>
      <c r="D5" s="161"/>
      <c r="E5" s="161"/>
      <c r="F5" s="161"/>
      <c r="G5" s="161"/>
      <c r="H5" s="161"/>
    </row>
    <row r="6" spans="1:8" x14ac:dyDescent="0.2">
      <c r="A6" s="159" t="s">
        <v>44</v>
      </c>
      <c r="B6" s="159" t="s">
        <v>25</v>
      </c>
      <c r="C6" s="159" t="s">
        <v>143</v>
      </c>
      <c r="D6" s="159" t="s">
        <v>144</v>
      </c>
      <c r="E6" s="159"/>
      <c r="F6" s="159"/>
      <c r="G6" s="159"/>
      <c r="H6" s="164" t="s">
        <v>145</v>
      </c>
    </row>
    <row r="7" spans="1:8" ht="51" x14ac:dyDescent="0.2">
      <c r="A7" s="159"/>
      <c r="B7" s="159"/>
      <c r="C7" s="159"/>
      <c r="D7" s="55" t="s">
        <v>146</v>
      </c>
      <c r="E7" s="55" t="s">
        <v>147</v>
      </c>
      <c r="F7" s="55" t="s">
        <v>148</v>
      </c>
      <c r="G7" s="55" t="s">
        <v>149</v>
      </c>
      <c r="H7" s="164"/>
    </row>
    <row r="8" spans="1:8" x14ac:dyDescent="0.2">
      <c r="A8" s="57">
        <v>1</v>
      </c>
      <c r="B8" s="57">
        <v>2</v>
      </c>
      <c r="C8" s="57">
        <v>3</v>
      </c>
      <c r="D8" s="57">
        <v>4</v>
      </c>
      <c r="E8" s="57">
        <v>5</v>
      </c>
      <c r="F8" s="57">
        <v>6</v>
      </c>
      <c r="G8" s="57">
        <v>7</v>
      </c>
      <c r="H8" s="57">
        <v>8</v>
      </c>
    </row>
    <row r="9" spans="1:8" x14ac:dyDescent="0.2">
      <c r="A9" s="56" t="s">
        <v>150</v>
      </c>
      <c r="B9" s="57">
        <v>78</v>
      </c>
      <c r="C9" s="71">
        <v>2568</v>
      </c>
      <c r="D9" s="72">
        <v>0</v>
      </c>
      <c r="E9" s="72">
        <v>0</v>
      </c>
      <c r="F9" s="72">
        <v>2568</v>
      </c>
      <c r="G9" s="72">
        <v>0</v>
      </c>
      <c r="H9" s="72">
        <v>0</v>
      </c>
    </row>
    <row r="10" spans="1:8" x14ac:dyDescent="0.2">
      <c r="A10" s="61" t="s">
        <v>151</v>
      </c>
      <c r="B10" s="67"/>
      <c r="C10" s="71">
        <v>0</v>
      </c>
      <c r="D10" s="71">
        <v>0</v>
      </c>
      <c r="E10" s="71">
        <v>0</v>
      </c>
      <c r="F10" s="71">
        <v>0</v>
      </c>
      <c r="G10" s="71">
        <v>0</v>
      </c>
      <c r="H10" s="71">
        <v>0</v>
      </c>
    </row>
    <row r="11" spans="1:8" ht="38.25" x14ac:dyDescent="0.2">
      <c r="A11" s="60" t="s">
        <v>152</v>
      </c>
      <c r="B11" s="57">
        <v>79</v>
      </c>
      <c r="C11" s="71">
        <v>2152</v>
      </c>
      <c r="D11" s="72">
        <v>0</v>
      </c>
      <c r="E11" s="72">
        <v>0</v>
      </c>
      <c r="F11" s="72">
        <v>2152</v>
      </c>
      <c r="G11" s="72">
        <v>0</v>
      </c>
      <c r="H11" s="72">
        <v>0</v>
      </c>
    </row>
    <row r="12" spans="1:8" x14ac:dyDescent="0.2">
      <c r="A12" s="59" t="s">
        <v>151</v>
      </c>
      <c r="B12" s="67"/>
      <c r="C12" s="56">
        <v>0</v>
      </c>
      <c r="D12" s="56">
        <v>0</v>
      </c>
      <c r="E12" s="56">
        <v>0</v>
      </c>
      <c r="F12" s="56">
        <v>0</v>
      </c>
      <c r="G12" s="56">
        <v>0</v>
      </c>
      <c r="H12" s="56">
        <v>0</v>
      </c>
    </row>
    <row r="13" spans="1:8" ht="38.25" x14ac:dyDescent="0.2">
      <c r="A13" s="61" t="s">
        <v>154</v>
      </c>
      <c r="B13" s="57">
        <v>80</v>
      </c>
      <c r="C13" s="72">
        <v>800</v>
      </c>
      <c r="D13" s="55" t="s">
        <v>71</v>
      </c>
      <c r="E13" s="55" t="s">
        <v>71</v>
      </c>
      <c r="F13" s="55" t="s">
        <v>71</v>
      </c>
      <c r="G13" s="55" t="s">
        <v>71</v>
      </c>
      <c r="H13" s="55" t="s">
        <v>71</v>
      </c>
    </row>
    <row r="14" spans="1:8" ht="102" x14ac:dyDescent="0.2">
      <c r="A14" s="61" t="s">
        <v>153</v>
      </c>
      <c r="B14" s="57">
        <v>81</v>
      </c>
      <c r="C14" s="72">
        <v>193</v>
      </c>
      <c r="D14" s="55" t="s">
        <v>71</v>
      </c>
      <c r="E14" s="55" t="s">
        <v>71</v>
      </c>
      <c r="F14" s="55" t="s">
        <v>71</v>
      </c>
      <c r="G14" s="55" t="s">
        <v>71</v>
      </c>
      <c r="H14" s="55" t="s">
        <v>71</v>
      </c>
    </row>
    <row r="15" spans="1:8" ht="38.25" x14ac:dyDescent="0.2">
      <c r="A15" s="62" t="s">
        <v>393</v>
      </c>
      <c r="B15" s="57">
        <v>82</v>
      </c>
      <c r="C15" s="72">
        <v>800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</row>
    <row r="17" spans="1:8" ht="63.75" customHeight="1" x14ac:dyDescent="0.2">
      <c r="A17" s="167" t="s">
        <v>404</v>
      </c>
      <c r="B17" s="167"/>
      <c r="C17" s="167"/>
      <c r="D17" s="167"/>
      <c r="E17" s="167"/>
      <c r="F17" s="167"/>
      <c r="G17" s="167"/>
      <c r="H17" s="167"/>
    </row>
    <row r="19" spans="1:8" ht="27.75" customHeight="1" x14ac:dyDescent="0.2">
      <c r="A19" s="165" t="s">
        <v>394</v>
      </c>
      <c r="B19" s="165"/>
      <c r="C19" s="165"/>
    </row>
    <row r="20" spans="1:8" x14ac:dyDescent="0.2">
      <c r="A20" s="53"/>
    </row>
    <row r="21" spans="1:8" x14ac:dyDescent="0.2">
      <c r="A21" s="55" t="s">
        <v>44</v>
      </c>
      <c r="B21" s="55" t="s">
        <v>25</v>
      </c>
      <c r="C21" s="55" t="s">
        <v>26</v>
      </c>
    </row>
    <row r="22" spans="1:8" x14ac:dyDescent="0.2">
      <c r="A22" s="57">
        <v>1</v>
      </c>
      <c r="B22" s="57">
        <v>2</v>
      </c>
      <c r="C22" s="57">
        <v>3</v>
      </c>
    </row>
    <row r="23" spans="1:8" x14ac:dyDescent="0.2">
      <c r="A23" s="56" t="s">
        <v>155</v>
      </c>
      <c r="B23" s="57">
        <v>83</v>
      </c>
      <c r="C23" s="71">
        <v>1</v>
      </c>
    </row>
    <row r="24" spans="1:8" x14ac:dyDescent="0.2">
      <c r="A24" s="56" t="s">
        <v>156</v>
      </c>
      <c r="B24" s="57">
        <v>84</v>
      </c>
      <c r="C24" s="71">
        <v>1</v>
      </c>
    </row>
    <row r="25" spans="1:8" x14ac:dyDescent="0.2">
      <c r="A25" s="56" t="s">
        <v>157</v>
      </c>
      <c r="B25" s="57">
        <v>85</v>
      </c>
      <c r="C25" s="71">
        <v>0</v>
      </c>
    </row>
    <row r="26" spans="1:8" x14ac:dyDescent="0.2">
      <c r="A26" s="56" t="s">
        <v>158</v>
      </c>
      <c r="B26" s="57">
        <v>86</v>
      </c>
      <c r="C26" s="71">
        <v>1</v>
      </c>
    </row>
    <row r="27" spans="1:8" x14ac:dyDescent="0.2">
      <c r="A27" s="56" t="s">
        <v>159</v>
      </c>
      <c r="B27" s="57">
        <v>87</v>
      </c>
      <c r="C27" s="71">
        <v>1</v>
      </c>
    </row>
  </sheetData>
  <sheetProtection algorithmName="SHA-512" hashValue="6yQJAj9x2kgk7kc3vc8U33CDCG412EAWzlNOokFSDPOeNGG5lCrOgX07VjyktJ9u2wEEMmsq1/zvw48IiNeNPg==" saltValue="l0a/NwDjmeknxcdwi8ZnAw==" spinCount="100000" sheet="1" objects="1" scenarios="1"/>
  <mergeCells count="10">
    <mergeCell ref="A19:C19"/>
    <mergeCell ref="A1:H1"/>
    <mergeCell ref="A3:H3"/>
    <mergeCell ref="A5:H5"/>
    <mergeCell ref="A17:H17"/>
    <mergeCell ref="A6:A7"/>
    <mergeCell ref="B6:B7"/>
    <mergeCell ref="C6:C7"/>
    <mergeCell ref="D6:G6"/>
    <mergeCell ref="H6:H7"/>
  </mergeCells>
  <hyperlinks>
    <hyperlink ref="H6" location="Par6850" tooltip="3" display="Par6850" xr:uid="{00000000-0004-0000-0600-000000000000}"/>
    <hyperlink ref="A15" location="Par6890" tooltip="03" display="Par6890" xr:uid="{00000000-0004-0000-0600-000001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8"/>
  <dimension ref="A1:D43"/>
  <sheetViews>
    <sheetView workbookViewId="0">
      <selection activeCell="C7" sqref="C7"/>
    </sheetView>
  </sheetViews>
  <sheetFormatPr defaultRowHeight="12.75" x14ac:dyDescent="0.2"/>
  <cols>
    <col min="1" max="1" width="65.140625" customWidth="1"/>
    <col min="2" max="2" width="20.140625" customWidth="1"/>
    <col min="3" max="3" width="17.5703125" customWidth="1"/>
    <col min="4" max="4" width="18.5703125" customWidth="1"/>
  </cols>
  <sheetData>
    <row r="1" spans="1:3" x14ac:dyDescent="0.2">
      <c r="A1" s="156" t="s">
        <v>395</v>
      </c>
      <c r="B1" s="156"/>
      <c r="C1" s="156"/>
    </row>
    <row r="2" spans="1:3" x14ac:dyDescent="0.2">
      <c r="A2" s="53"/>
      <c r="B2" s="51"/>
      <c r="C2" s="51"/>
    </row>
    <row r="3" spans="1:3" x14ac:dyDescent="0.2">
      <c r="A3" s="162" t="s">
        <v>177</v>
      </c>
      <c r="B3" s="162"/>
      <c r="C3" s="162"/>
    </row>
    <row r="4" spans="1:3" x14ac:dyDescent="0.2">
      <c r="A4" s="55" t="s">
        <v>44</v>
      </c>
      <c r="B4" s="55" t="s">
        <v>25</v>
      </c>
      <c r="C4" s="55" t="s">
        <v>91</v>
      </c>
    </row>
    <row r="5" spans="1:3" x14ac:dyDescent="0.2">
      <c r="A5" s="55">
        <v>1</v>
      </c>
      <c r="B5" s="55">
        <v>2</v>
      </c>
      <c r="C5" s="55">
        <v>3</v>
      </c>
    </row>
    <row r="6" spans="1:3" ht="25.5" x14ac:dyDescent="0.2">
      <c r="A6" s="56" t="s">
        <v>160</v>
      </c>
      <c r="B6" s="55">
        <v>88</v>
      </c>
      <c r="C6" s="71">
        <v>0</v>
      </c>
    </row>
    <row r="7" spans="1:3" ht="25.5" x14ac:dyDescent="0.2">
      <c r="A7" s="56" t="s">
        <v>161</v>
      </c>
      <c r="B7" s="55">
        <v>89</v>
      </c>
      <c r="C7" s="71">
        <v>0</v>
      </c>
    </row>
    <row r="8" spans="1:3" x14ac:dyDescent="0.2">
      <c r="A8" s="56" t="s">
        <v>162</v>
      </c>
      <c r="B8" s="56"/>
      <c r="C8" s="71">
        <v>0</v>
      </c>
    </row>
    <row r="9" spans="1:3" x14ac:dyDescent="0.2">
      <c r="A9" s="60" t="s">
        <v>163</v>
      </c>
      <c r="B9" s="55">
        <v>90</v>
      </c>
      <c r="C9" s="71">
        <v>1</v>
      </c>
    </row>
    <row r="10" spans="1:3" x14ac:dyDescent="0.2">
      <c r="A10" s="60" t="s">
        <v>164</v>
      </c>
      <c r="B10" s="55">
        <v>91</v>
      </c>
      <c r="C10" s="71">
        <v>1</v>
      </c>
    </row>
    <row r="11" spans="1:3" x14ac:dyDescent="0.2">
      <c r="A11" s="60" t="s">
        <v>165</v>
      </c>
      <c r="B11" s="55">
        <v>92</v>
      </c>
      <c r="C11" s="71">
        <v>1</v>
      </c>
    </row>
    <row r="12" spans="1:3" x14ac:dyDescent="0.2">
      <c r="A12" s="60" t="s">
        <v>166</v>
      </c>
      <c r="B12" s="55">
        <v>93</v>
      </c>
      <c r="C12" s="71">
        <v>1</v>
      </c>
    </row>
    <row r="13" spans="1:3" x14ac:dyDescent="0.2">
      <c r="A13" s="56" t="s">
        <v>167</v>
      </c>
      <c r="B13" s="55">
        <v>94</v>
      </c>
      <c r="C13" s="71">
        <v>1</v>
      </c>
    </row>
    <row r="14" spans="1:3" x14ac:dyDescent="0.2">
      <c r="A14" s="61" t="s">
        <v>49</v>
      </c>
      <c r="B14" s="56"/>
      <c r="C14" s="71"/>
    </row>
    <row r="15" spans="1:3" x14ac:dyDescent="0.2">
      <c r="A15" s="60" t="s">
        <v>168</v>
      </c>
      <c r="B15" s="55">
        <v>95</v>
      </c>
      <c r="C15" s="71">
        <v>0</v>
      </c>
    </row>
    <row r="16" spans="1:3" x14ac:dyDescent="0.2">
      <c r="A16" s="60" t="s">
        <v>169</v>
      </c>
      <c r="B16" s="55">
        <v>96</v>
      </c>
      <c r="C16" s="71">
        <v>0</v>
      </c>
    </row>
    <row r="17" spans="1:4" x14ac:dyDescent="0.2">
      <c r="A17" s="53"/>
    </row>
    <row r="18" spans="1:4" x14ac:dyDescent="0.2">
      <c r="A18" s="156" t="s">
        <v>396</v>
      </c>
      <c r="B18" s="156"/>
      <c r="C18" s="156"/>
    </row>
    <row r="19" spans="1:4" x14ac:dyDescent="0.2">
      <c r="A19" s="53"/>
      <c r="B19" s="51"/>
      <c r="C19" s="51"/>
    </row>
    <row r="20" spans="1:4" x14ac:dyDescent="0.2">
      <c r="A20" s="161" t="s">
        <v>177</v>
      </c>
      <c r="B20" s="161"/>
      <c r="C20" s="161"/>
    </row>
    <row r="21" spans="1:4" x14ac:dyDescent="0.2">
      <c r="A21" s="55" t="s">
        <v>44</v>
      </c>
      <c r="B21" s="55" t="s">
        <v>25</v>
      </c>
      <c r="C21" s="55" t="s">
        <v>91</v>
      </c>
    </row>
    <row r="22" spans="1:4" x14ac:dyDescent="0.2">
      <c r="A22" s="55">
        <v>1</v>
      </c>
      <c r="B22" s="55">
        <v>2</v>
      </c>
      <c r="C22" s="55">
        <v>3</v>
      </c>
    </row>
    <row r="23" spans="1:4" x14ac:dyDescent="0.2">
      <c r="A23" s="56" t="s">
        <v>170</v>
      </c>
      <c r="B23" s="55">
        <v>97</v>
      </c>
      <c r="C23" s="71">
        <v>20</v>
      </c>
    </row>
    <row r="24" spans="1:4" x14ac:dyDescent="0.2">
      <c r="A24" s="61" t="s">
        <v>171</v>
      </c>
      <c r="B24" s="55">
        <v>98</v>
      </c>
      <c r="C24" s="71">
        <v>6</v>
      </c>
    </row>
    <row r="25" spans="1:4" x14ac:dyDescent="0.2">
      <c r="A25" s="56" t="s">
        <v>172</v>
      </c>
      <c r="B25" s="55">
        <v>99</v>
      </c>
      <c r="C25" s="71">
        <v>20</v>
      </c>
    </row>
    <row r="26" spans="1:4" ht="25.5" x14ac:dyDescent="0.2">
      <c r="A26" s="56" t="s">
        <v>173</v>
      </c>
      <c r="B26" s="56"/>
      <c r="C26" s="56">
        <v>0</v>
      </c>
    </row>
    <row r="27" spans="1:4" x14ac:dyDescent="0.2">
      <c r="A27" s="60" t="s">
        <v>174</v>
      </c>
      <c r="B27" s="55">
        <v>100</v>
      </c>
      <c r="C27" s="71">
        <v>1</v>
      </c>
    </row>
    <row r="28" spans="1:4" x14ac:dyDescent="0.2">
      <c r="A28" s="60" t="s">
        <v>175</v>
      </c>
      <c r="B28" s="55">
        <v>101</v>
      </c>
      <c r="C28" s="71">
        <v>1</v>
      </c>
    </row>
    <row r="29" spans="1:4" ht="25.5" x14ac:dyDescent="0.2">
      <c r="A29" s="61" t="s">
        <v>176</v>
      </c>
      <c r="B29" s="55">
        <v>102</v>
      </c>
      <c r="C29" s="71">
        <v>1</v>
      </c>
    </row>
    <row r="30" spans="1:4" x14ac:dyDescent="0.2">
      <c r="A30" s="53"/>
    </row>
    <row r="31" spans="1:4" x14ac:dyDescent="0.2">
      <c r="A31" s="87"/>
      <c r="B31" s="88"/>
      <c r="C31" s="88"/>
      <c r="D31" s="88"/>
    </row>
    <row r="32" spans="1:4" ht="14.25" x14ac:dyDescent="0.2">
      <c r="A32" s="89"/>
      <c r="B32" s="90"/>
      <c r="C32" s="90"/>
      <c r="D32" s="90"/>
    </row>
    <row r="33" spans="1:4" ht="13.5" x14ac:dyDescent="0.2">
      <c r="A33" s="89"/>
      <c r="B33" s="88"/>
      <c r="C33" s="88"/>
      <c r="D33" s="88"/>
    </row>
    <row r="34" spans="1:4" ht="18.75" customHeight="1" x14ac:dyDescent="0.2">
      <c r="A34" s="89"/>
      <c r="B34" s="90"/>
      <c r="C34" s="88"/>
      <c r="D34" s="90"/>
    </row>
    <row r="35" spans="1:4" ht="13.5" x14ac:dyDescent="0.2">
      <c r="A35" s="52"/>
    </row>
    <row r="36" spans="1:4" ht="13.5" x14ac:dyDescent="0.2">
      <c r="A36" s="52" t="s">
        <v>178</v>
      </c>
    </row>
    <row r="37" spans="1:4" ht="13.5" x14ac:dyDescent="0.2">
      <c r="A37" s="52"/>
    </row>
    <row r="38" spans="1:4" ht="13.5" x14ac:dyDescent="0.2">
      <c r="A38" s="52"/>
    </row>
    <row r="39" spans="1:4" ht="13.5" x14ac:dyDescent="0.2">
      <c r="A39" s="52"/>
    </row>
    <row r="40" spans="1:4" ht="13.5" x14ac:dyDescent="0.2">
      <c r="A40" s="52"/>
    </row>
    <row r="41" spans="1:4" ht="13.5" x14ac:dyDescent="0.2">
      <c r="A41" s="52"/>
    </row>
    <row r="42" spans="1:4" ht="13.5" x14ac:dyDescent="0.2">
      <c r="A42" s="52"/>
    </row>
    <row r="43" spans="1:4" ht="13.5" x14ac:dyDescent="0.2">
      <c r="A43" s="52"/>
    </row>
  </sheetData>
  <sheetProtection algorithmName="SHA-512" hashValue="gZEUonL9sPlrNwBiDarpPzTQzFUPC35lca+6jeEvpwuSFXIRZqbmFsK+38K+h8xgmGIABAqmtV0F7KtL8NroQA==" saltValue="12ChQAXxsZ/yefoNFZ5+Aw==" spinCount="100000" sheet="1" objects="1" scenarios="1"/>
  <mergeCells count="4">
    <mergeCell ref="A1:C1"/>
    <mergeCell ref="A3:C3"/>
    <mergeCell ref="A18:C18"/>
    <mergeCell ref="A20:C2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10"/>
  <dimension ref="A1:D37"/>
  <sheetViews>
    <sheetView workbookViewId="0">
      <selection activeCell="C30" sqref="C23:C30"/>
    </sheetView>
  </sheetViews>
  <sheetFormatPr defaultRowHeight="12.75" x14ac:dyDescent="0.2"/>
  <cols>
    <col min="1" max="1" width="56.85546875" customWidth="1"/>
    <col min="3" max="3" width="30.85546875" customWidth="1"/>
  </cols>
  <sheetData>
    <row r="1" spans="1:3" x14ac:dyDescent="0.2">
      <c r="A1" s="168" t="s">
        <v>397</v>
      </c>
      <c r="B1" s="168"/>
      <c r="C1" s="168"/>
    </row>
    <row r="2" spans="1:3" x14ac:dyDescent="0.2">
      <c r="A2" s="169" t="s">
        <v>398</v>
      </c>
      <c r="B2" s="169"/>
      <c r="C2" s="169"/>
    </row>
    <row r="4" spans="1:3" ht="25.5" x14ac:dyDescent="0.2">
      <c r="A4" s="76" t="s">
        <v>24</v>
      </c>
      <c r="B4" s="77" t="s">
        <v>349</v>
      </c>
      <c r="C4" s="77" t="s">
        <v>350</v>
      </c>
    </row>
    <row r="5" spans="1:3" x14ac:dyDescent="0.2">
      <c r="A5" s="78">
        <v>1</v>
      </c>
      <c r="B5" s="78">
        <v>2</v>
      </c>
      <c r="C5" s="78">
        <v>3</v>
      </c>
    </row>
    <row r="6" spans="1:3" ht="25.5" x14ac:dyDescent="0.2">
      <c r="A6" s="79" t="s">
        <v>399</v>
      </c>
      <c r="B6" s="80">
        <v>103</v>
      </c>
      <c r="C6" s="91">
        <v>52</v>
      </c>
    </row>
    <row r="7" spans="1:3" ht="25.5" x14ac:dyDescent="0.2">
      <c r="A7" s="79" t="s">
        <v>351</v>
      </c>
      <c r="B7" s="80">
        <v>104</v>
      </c>
      <c r="C7" s="81">
        <v>0</v>
      </c>
    </row>
    <row r="8" spans="1:3" ht="25.5" x14ac:dyDescent="0.2">
      <c r="A8" s="82" t="s">
        <v>400</v>
      </c>
      <c r="B8" s="80">
        <v>105</v>
      </c>
      <c r="C8" s="81">
        <v>52</v>
      </c>
    </row>
    <row r="9" spans="1:3" ht="51" x14ac:dyDescent="0.2">
      <c r="A9" s="79" t="s">
        <v>352</v>
      </c>
      <c r="B9" s="80">
        <v>106</v>
      </c>
      <c r="C9" s="81">
        <v>0</v>
      </c>
    </row>
    <row r="10" spans="1:3" x14ac:dyDescent="0.2">
      <c r="A10" s="79" t="s">
        <v>353</v>
      </c>
      <c r="B10" s="80"/>
      <c r="C10" s="81"/>
    </row>
    <row r="11" spans="1:3" x14ac:dyDescent="0.2">
      <c r="A11" s="79" t="s">
        <v>354</v>
      </c>
      <c r="B11" s="80">
        <v>107</v>
      </c>
      <c r="C11" s="81">
        <v>0</v>
      </c>
    </row>
    <row r="12" spans="1:3" x14ac:dyDescent="0.2">
      <c r="A12" s="79" t="s">
        <v>355</v>
      </c>
      <c r="B12" s="80">
        <v>108</v>
      </c>
      <c r="C12" s="81">
        <v>0</v>
      </c>
    </row>
    <row r="13" spans="1:3" ht="38.25" x14ac:dyDescent="0.2">
      <c r="A13" s="79" t="s">
        <v>356</v>
      </c>
      <c r="B13" s="80">
        <v>109</v>
      </c>
      <c r="C13" s="81">
        <v>28.7</v>
      </c>
    </row>
    <row r="14" spans="1:3" x14ac:dyDescent="0.2">
      <c r="A14" s="79" t="s">
        <v>357</v>
      </c>
      <c r="B14" s="80">
        <v>110</v>
      </c>
      <c r="C14" s="81">
        <v>28.7</v>
      </c>
    </row>
    <row r="15" spans="1:3" x14ac:dyDescent="0.2">
      <c r="A15" s="79" t="s">
        <v>358</v>
      </c>
      <c r="B15" s="80">
        <v>111</v>
      </c>
      <c r="C15" s="81">
        <v>23.3</v>
      </c>
    </row>
    <row r="16" spans="1:3" x14ac:dyDescent="0.2">
      <c r="A16" s="79" t="s">
        <v>359</v>
      </c>
      <c r="B16" s="80">
        <v>112</v>
      </c>
      <c r="C16" s="81">
        <v>16.3</v>
      </c>
    </row>
    <row r="17" spans="1:3" ht="38.25" x14ac:dyDescent="0.2">
      <c r="A17" s="79" t="s">
        <v>360</v>
      </c>
      <c r="B17" s="80">
        <v>113</v>
      </c>
      <c r="C17" s="81">
        <v>0</v>
      </c>
    </row>
    <row r="18" spans="1:3" ht="25.5" x14ac:dyDescent="0.2">
      <c r="A18" s="82" t="s">
        <v>361</v>
      </c>
      <c r="B18" s="80">
        <v>114</v>
      </c>
      <c r="C18" s="81">
        <v>0</v>
      </c>
    </row>
    <row r="20" spans="1:3" x14ac:dyDescent="0.2">
      <c r="C20">
        <v>0</v>
      </c>
    </row>
    <row r="21" spans="1:3" x14ac:dyDescent="0.2">
      <c r="A21" s="170" t="s">
        <v>402</v>
      </c>
      <c r="B21" s="170"/>
      <c r="C21" s="170"/>
    </row>
    <row r="22" spans="1:3" ht="25.5" x14ac:dyDescent="0.2">
      <c r="A22" s="83" t="s">
        <v>24</v>
      </c>
      <c r="B22" s="83" t="s">
        <v>349</v>
      </c>
      <c r="C22" s="83" t="s">
        <v>350</v>
      </c>
    </row>
    <row r="23" spans="1:3" ht="25.5" x14ac:dyDescent="0.2">
      <c r="A23" s="79" t="s">
        <v>401</v>
      </c>
      <c r="B23" s="84">
        <v>115</v>
      </c>
      <c r="C23" s="91">
        <v>52</v>
      </c>
    </row>
    <row r="24" spans="1:3" x14ac:dyDescent="0.2">
      <c r="A24" s="79" t="s">
        <v>362</v>
      </c>
      <c r="B24" s="84"/>
      <c r="C24" s="81">
        <v>0</v>
      </c>
    </row>
    <row r="25" spans="1:3" x14ac:dyDescent="0.2">
      <c r="A25" s="79" t="s">
        <v>363</v>
      </c>
      <c r="B25" s="84">
        <v>116</v>
      </c>
      <c r="C25" s="81">
        <v>0</v>
      </c>
    </row>
    <row r="26" spans="1:3" x14ac:dyDescent="0.2">
      <c r="A26" s="79" t="s">
        <v>364</v>
      </c>
      <c r="B26" s="84">
        <v>117</v>
      </c>
      <c r="C26" s="81">
        <v>52</v>
      </c>
    </row>
    <row r="27" spans="1:3" x14ac:dyDescent="0.2">
      <c r="A27" s="79" t="s">
        <v>365</v>
      </c>
      <c r="B27" s="84">
        <v>118</v>
      </c>
      <c r="C27" s="81">
        <v>0</v>
      </c>
    </row>
    <row r="28" spans="1:3" x14ac:dyDescent="0.2">
      <c r="A28" s="79" t="s">
        <v>49</v>
      </c>
      <c r="B28" s="84"/>
      <c r="C28" s="81">
        <v>0</v>
      </c>
    </row>
    <row r="29" spans="1:3" x14ac:dyDescent="0.2">
      <c r="A29" s="79" t="s">
        <v>366</v>
      </c>
      <c r="B29" s="84">
        <v>119</v>
      </c>
      <c r="C29" s="81">
        <v>0</v>
      </c>
    </row>
    <row r="30" spans="1:3" x14ac:dyDescent="0.2">
      <c r="A30" s="79" t="s">
        <v>367</v>
      </c>
      <c r="B30" s="84">
        <v>120</v>
      </c>
      <c r="C30" s="81">
        <v>0</v>
      </c>
    </row>
    <row r="34" spans="1:4" ht="51" x14ac:dyDescent="0.2">
      <c r="A34" s="53" t="s">
        <v>179</v>
      </c>
      <c r="B34" s="68"/>
      <c r="C34" s="68"/>
      <c r="D34" s="68"/>
    </row>
    <row r="35" spans="1:4" ht="14.25" x14ac:dyDescent="0.2">
      <c r="A35" s="52" t="s">
        <v>178</v>
      </c>
      <c r="B35" s="69" t="s">
        <v>180</v>
      </c>
      <c r="C35" s="69" t="s">
        <v>181</v>
      </c>
      <c r="D35" s="69" t="s">
        <v>182</v>
      </c>
    </row>
    <row r="36" spans="1:4" ht="13.5" x14ac:dyDescent="0.2">
      <c r="A36" s="52"/>
      <c r="B36" s="68"/>
      <c r="C36" s="68"/>
      <c r="D36" s="68"/>
    </row>
    <row r="37" spans="1:4" ht="14.25" x14ac:dyDescent="0.2">
      <c r="A37" s="52"/>
      <c r="B37" s="69" t="s">
        <v>183</v>
      </c>
      <c r="D37" s="69" t="s">
        <v>184</v>
      </c>
    </row>
  </sheetData>
  <sheetProtection algorithmName="SHA-512" hashValue="KtNvz4qPIAgjsOfldzniIm1OTM50kyO42Hy8YfhwQJFxdsfnE7TqMOqX0GTynHwvfx/JpgVbENJJHQQTgvaTcg==" saltValue="jrIpBMmFeCn3Z9WFTA8spw==" spinCount="100000" sheet="1"/>
  <mergeCells count="3">
    <mergeCell ref="A1:C1"/>
    <mergeCell ref="A2:C2"/>
    <mergeCell ref="A21:C2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Лист9"/>
  <dimension ref="A1:O167"/>
  <sheetViews>
    <sheetView topLeftCell="A106" workbookViewId="0">
      <selection activeCell="A128" sqref="A128"/>
    </sheetView>
  </sheetViews>
  <sheetFormatPr defaultRowHeight="12.75" x14ac:dyDescent="0.2"/>
  <cols>
    <col min="1" max="1" width="15" customWidth="1"/>
  </cols>
  <sheetData>
    <row r="1" spans="1:15" ht="20.25" x14ac:dyDescent="0.3">
      <c r="A1" s="70">
        <f>COUNTIF(A3:A431,"ОШИБКА")</f>
        <v>2</v>
      </c>
      <c r="B1" s="172" t="s">
        <v>346</v>
      </c>
      <c r="C1" s="172"/>
      <c r="D1" s="172"/>
      <c r="E1" s="172"/>
    </row>
    <row r="3" spans="1:15" ht="12.75" customHeight="1" x14ac:dyDescent="0.2">
      <c r="A3" t="str">
        <f>IF(SUM('1,2'!C7:C15)&gt;1,"ОШИБКА","ПРАВИЛЬНО")</f>
        <v>ОШИБКА</v>
      </c>
      <c r="B3" s="174" t="s">
        <v>185</v>
      </c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</row>
    <row r="4" spans="1:15" ht="12.75" customHeight="1" x14ac:dyDescent="0.2">
      <c r="A4" t="str">
        <f>IF(SUM('1,2'!C8:C15)=0,"ПРАВИЛЬНО",(IF(AND(SUM('1,2'!C8:C15)=1,'10,11'!C9&lt;1,SUM('10,11'!C23:C27)&lt;1,SUM('12,13'!C6:C16)&lt;1,SUM('12,13'!C23:C29)&lt;1),"ПРАВИЛЬНО","ОШИБКА")))</f>
        <v>ОШИБКА</v>
      </c>
      <c r="B4" s="174" t="s">
        <v>186</v>
      </c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</row>
    <row r="5" spans="1:15" ht="54" customHeight="1" x14ac:dyDescent="0.2">
      <c r="A5" t="str">
        <f>IF(AND(SUM('1,2'!C8:C15)=1,'1,2'!C25=""),"ПРАВИЛЬНО",IF(AND('1,2'!C7=1,(OR('1,2'!C25=1,'1,2'!C25=0))),"ПРАВИЛЬНО","ОШИБКА"))</f>
        <v>ПРАВИЛЬНО</v>
      </c>
      <c r="B5" s="174" t="s">
        <v>189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</row>
    <row r="6" spans="1:15" x14ac:dyDescent="0.2">
      <c r="A6" t="str">
        <f>IF(AND('1,2'!C15=1,'10,11'!C9&lt;1,SUM('10,11'!C23:C27)&lt;1,SUM('12,13'!C6:C16)&lt;1,SUM('12,13'!C23:C29)&lt;1,'4,5,6'!C18&lt;1,'7'!C9:C9&lt;1,SUM('8,9'!C7:L7)&lt;1,SUM('8,9'!C27:P27)&lt;1),"ПРАВИЛЬНО",IF(OR('1,2'!C15=0,'1,2'!C15=""),"ПРАВИЛЬНО","ОШИБКА"))</f>
        <v>ПРАВИЛЬНО</v>
      </c>
      <c r="B6" s="173" t="s">
        <v>187</v>
      </c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</row>
    <row r="7" spans="1:15" x14ac:dyDescent="0.2">
      <c r="A7" t="str">
        <f>IF(AND('1,2'!C22=1,'3'!C9=0,'3'!I9=0,'4,5,6'!C8=0,'4,5,6'!D26:D26=0,SUM('10,11'!C23:C27)=0,SUM('12,13'!C6:C16)=0,SUM('12,13'!C23:C29)=0),"ПРАВИЛЬНО",IF('1,2'!C22=0,"ПРАВИЛЬНО","ОШИБКА"))</f>
        <v>ПРАВИЛЬНО</v>
      </c>
      <c r="B7" s="173" t="s">
        <v>188</v>
      </c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</row>
    <row r="8" spans="1:15" x14ac:dyDescent="0.2">
      <c r="A8" t="str">
        <f>IF('3'!C9&gt;='3'!D9,"ПРАВИЛЬНО","ОШИБКА")</f>
        <v>ПРАВИЛЬНО</v>
      </c>
      <c r="B8" s="173" t="s">
        <v>190</v>
      </c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</row>
    <row r="9" spans="1:15" x14ac:dyDescent="0.2">
      <c r="A9" t="str">
        <f>IF('3'!C11&gt;='3'!D11,"ПРАВИЛЬНО","ОШИБКА")</f>
        <v>ПРАВИЛЬНО</v>
      </c>
      <c r="B9" s="173" t="s">
        <v>191</v>
      </c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</row>
    <row r="10" spans="1:15" x14ac:dyDescent="0.2">
      <c r="A10" t="str">
        <f>IF('3'!C13&gt;='3'!D13,"ПРАВИЛЬНО","ОШИБКА")</f>
        <v>ПРАВИЛЬНО</v>
      </c>
      <c r="B10" s="173" t="s">
        <v>192</v>
      </c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</row>
    <row r="11" spans="1:15" x14ac:dyDescent="0.2">
      <c r="A11" t="str">
        <f>IF('3'!C14&gt;='3'!D14,"ПРАВИЛЬНО","ОШИБКА")</f>
        <v>ПРАВИЛЬНО</v>
      </c>
      <c r="B11" s="173" t="s">
        <v>193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3"/>
      <c r="N11" s="173"/>
      <c r="O11" s="173"/>
    </row>
    <row r="12" spans="1:15" x14ac:dyDescent="0.2">
      <c r="A12" t="str">
        <f>IF('3'!C15&gt;='3'!D15,"ПРАВИЛЬНО","ОШИБКА")</f>
        <v>ПРАВИЛЬНО</v>
      </c>
      <c r="B12" s="173" t="s">
        <v>194</v>
      </c>
      <c r="C12" s="173"/>
      <c r="D12" s="173"/>
      <c r="E12" s="173"/>
      <c r="F12" s="173"/>
      <c r="G12" s="173"/>
      <c r="H12" s="173"/>
      <c r="I12" s="173"/>
      <c r="J12" s="173"/>
      <c r="K12" s="173"/>
      <c r="L12" s="173"/>
      <c r="M12" s="173"/>
      <c r="N12" s="173"/>
      <c r="O12" s="173"/>
    </row>
    <row r="13" spans="1:15" x14ac:dyDescent="0.2">
      <c r="A13" t="str">
        <f>IF('3'!C16&gt;='3'!D16,"ПРАВИЛЬНО","ОШИБКА")</f>
        <v>ПРАВИЛЬНО</v>
      </c>
      <c r="B13" s="173" t="s">
        <v>195</v>
      </c>
      <c r="C13" s="173"/>
      <c r="D13" s="173"/>
      <c r="E13" s="173"/>
      <c r="F13" s="173"/>
      <c r="G13" s="173"/>
      <c r="H13" s="173"/>
      <c r="I13" s="173"/>
      <c r="J13" s="173"/>
      <c r="K13" s="173"/>
      <c r="L13" s="173"/>
      <c r="M13" s="173"/>
      <c r="N13" s="173"/>
      <c r="O13" s="173"/>
    </row>
    <row r="14" spans="1:15" x14ac:dyDescent="0.2">
      <c r="A14" t="str">
        <f>IF('3'!C17&gt;='3'!D17,"ПРАВИЛЬНО","ОШИБКА")</f>
        <v>ПРАВИЛЬНО</v>
      </c>
      <c r="B14" s="173" t="s">
        <v>196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  <c r="M14" s="173"/>
      <c r="N14" s="173"/>
      <c r="O14" s="173"/>
    </row>
    <row r="15" spans="1:15" x14ac:dyDescent="0.2">
      <c r="A15" t="str">
        <f>IF('3'!C18&gt;='3'!D18,"ПРАВИЛЬНО","ОШИБКА")</f>
        <v>ПРАВИЛЬНО</v>
      </c>
      <c r="B15" s="173" t="s">
        <v>197</v>
      </c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</row>
    <row r="16" spans="1:15" x14ac:dyDescent="0.2">
      <c r="A16" t="str">
        <f>IF('3'!C19&gt;='3'!D19,"ПРАВИЛЬНО","ОШИБКА")</f>
        <v>ПРАВИЛЬНО</v>
      </c>
      <c r="B16" s="173" t="s">
        <v>198</v>
      </c>
      <c r="C16" s="173"/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3"/>
      <c r="O16" s="173"/>
    </row>
    <row r="17" spans="1:15" x14ac:dyDescent="0.2">
      <c r="A17" t="str">
        <f>IF('3'!C20&gt;='3'!D20,"ПРАВИЛЬНО","ОШИБКА")</f>
        <v>ПРАВИЛЬНО</v>
      </c>
      <c r="B17" s="173" t="s">
        <v>199</v>
      </c>
      <c r="C17" s="173"/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</row>
    <row r="18" spans="1:15" x14ac:dyDescent="0.2">
      <c r="A18" t="str">
        <f>IF('3'!C21&gt;='3'!D21,"ПРАВИЛЬНО","ОШИБКА")</f>
        <v>ПРАВИЛЬНО</v>
      </c>
      <c r="B18" s="173" t="s">
        <v>200</v>
      </c>
      <c r="C18" s="173"/>
      <c r="D18" s="173"/>
      <c r="E18" s="173"/>
      <c r="F18" s="173"/>
      <c r="G18" s="173"/>
      <c r="H18" s="173"/>
      <c r="I18" s="173"/>
      <c r="J18" s="173"/>
      <c r="K18" s="173"/>
      <c r="L18" s="173"/>
      <c r="M18" s="173"/>
      <c r="N18" s="173"/>
      <c r="O18" s="173"/>
    </row>
    <row r="19" spans="1:15" x14ac:dyDescent="0.2">
      <c r="A19" t="str">
        <f>IF('3'!C22&gt;='3'!D22,"ПРАВИЛЬНО","ОШИБКА")</f>
        <v>ПРАВИЛЬНО</v>
      </c>
      <c r="B19" s="173" t="s">
        <v>201</v>
      </c>
      <c r="C19" s="173"/>
      <c r="D19" s="173"/>
      <c r="E19" s="173"/>
      <c r="F19" s="173"/>
      <c r="G19" s="173"/>
      <c r="H19" s="173"/>
      <c r="I19" s="173"/>
      <c r="J19" s="173"/>
      <c r="K19" s="173"/>
      <c r="L19" s="173"/>
      <c r="M19" s="173"/>
      <c r="N19" s="173"/>
      <c r="O19" s="173"/>
    </row>
    <row r="20" spans="1:15" x14ac:dyDescent="0.2">
      <c r="A20" t="str">
        <f>IF('3'!C24&gt;='3'!D24,"ПРАВИЛЬНО","ОШИБКА")</f>
        <v>ПРАВИЛЬНО</v>
      </c>
      <c r="B20" s="173" t="s">
        <v>202</v>
      </c>
      <c r="C20" s="173"/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</row>
    <row r="21" spans="1:15" x14ac:dyDescent="0.2">
      <c r="A21" t="str">
        <f>IF('3'!C25&gt;='3'!D25,"ПРАВИЛЬНО","ОШИБКА")</f>
        <v>ПРАВИЛЬНО</v>
      </c>
      <c r="B21" s="173" t="s">
        <v>203</v>
      </c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</row>
    <row r="22" spans="1:15" x14ac:dyDescent="0.2">
      <c r="A22" t="str">
        <f>IF('3'!C26&gt;='3'!D26,"ПРАВИЛЬНО","ОШИБКА")</f>
        <v>ПРАВИЛЬНО</v>
      </c>
      <c r="B22" s="173" t="s">
        <v>204</v>
      </c>
      <c r="C22" s="173"/>
      <c r="D22" s="173"/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173"/>
    </row>
    <row r="23" spans="1:15" x14ac:dyDescent="0.2">
      <c r="A23" t="str">
        <f>IF('3'!C28&gt;='3'!D28,"ПРАВИЛЬНО","ОШИБКА")</f>
        <v>ПРАВИЛЬНО</v>
      </c>
      <c r="B23" s="173" t="s">
        <v>205</v>
      </c>
      <c r="C23" s="173"/>
      <c r="D23" s="173"/>
      <c r="E23" s="173"/>
      <c r="F23" s="173"/>
      <c r="G23" s="173"/>
      <c r="H23" s="173"/>
      <c r="I23" s="173"/>
      <c r="J23" s="173"/>
      <c r="K23" s="173"/>
      <c r="L23" s="173"/>
      <c r="M23" s="173"/>
      <c r="N23" s="173"/>
      <c r="O23" s="173"/>
    </row>
    <row r="24" spans="1:15" x14ac:dyDescent="0.2">
      <c r="A24" t="str">
        <f>IF('3'!C29&gt;='3'!D29,"ПРАВИЛЬНО","ОШИБКА")</f>
        <v>ПРАВИЛЬНО</v>
      </c>
      <c r="B24" s="173" t="s">
        <v>206</v>
      </c>
      <c r="C24" s="173"/>
      <c r="D24" s="173"/>
      <c r="E24" s="173"/>
      <c r="F24" s="173"/>
      <c r="G24" s="173"/>
      <c r="H24" s="173"/>
      <c r="I24" s="173"/>
      <c r="J24" s="173"/>
      <c r="K24" s="173"/>
      <c r="L24" s="173"/>
      <c r="M24" s="173"/>
      <c r="N24" s="173"/>
      <c r="O24" s="173"/>
    </row>
    <row r="25" spans="1:15" x14ac:dyDescent="0.2">
      <c r="A25" t="str">
        <f>IF('3'!C31&gt;='3'!D31,"ПРАВИЛЬНО","ОШИБКА")</f>
        <v>ПРАВИЛЬНО</v>
      </c>
      <c r="B25" s="173" t="s">
        <v>207</v>
      </c>
      <c r="C25" s="173"/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3"/>
    </row>
    <row r="26" spans="1:15" x14ac:dyDescent="0.2">
      <c r="A26" t="str">
        <f>IF('3'!C32&gt;='3'!D32,"ПРАВИЛЬНО","ОШИБКА")</f>
        <v>ПРАВИЛЬНО</v>
      </c>
      <c r="B26" s="173" t="s">
        <v>208</v>
      </c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</row>
    <row r="27" spans="1:15" x14ac:dyDescent="0.2">
      <c r="A27" t="str">
        <f>IF('3'!C9&gt;='3'!E9,"ПРАВИЛЬНО","ОШИБКА")</f>
        <v>ПРАВИЛЬНО</v>
      </c>
      <c r="B27" s="173" t="s">
        <v>209</v>
      </c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</row>
    <row r="28" spans="1:15" x14ac:dyDescent="0.2">
      <c r="A28" t="str">
        <f>IF('3'!C11&gt;='3'!E11,"ПРАВИЛЬНО","ОШИБКА")</f>
        <v>ПРАВИЛЬНО</v>
      </c>
      <c r="B28" s="173" t="s">
        <v>210</v>
      </c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</row>
    <row r="29" spans="1:15" x14ac:dyDescent="0.2">
      <c r="A29" t="str">
        <f>IF('3'!C13&gt;='3'!E13,"ПРАВИЛЬНО","ОШИБКА")</f>
        <v>ПРАВИЛЬНО</v>
      </c>
      <c r="B29" s="173" t="s">
        <v>211</v>
      </c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</row>
    <row r="30" spans="1:15" x14ac:dyDescent="0.2">
      <c r="A30" t="str">
        <f>IF('3'!C14&gt;='3'!E14,"ПРАВИЛЬНО","ОШИБКА")</f>
        <v>ПРАВИЛЬНО</v>
      </c>
      <c r="B30" s="173" t="s">
        <v>212</v>
      </c>
      <c r="C30" s="173"/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</row>
    <row r="31" spans="1:15" x14ac:dyDescent="0.2">
      <c r="A31" t="str">
        <f>IF('3'!C15&gt;='3'!E15,"ПРАВИЛЬНО","ОШИБКА")</f>
        <v>ПРАВИЛЬНО</v>
      </c>
      <c r="B31" s="173" t="s">
        <v>213</v>
      </c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</row>
    <row r="32" spans="1:15" x14ac:dyDescent="0.2">
      <c r="A32" t="str">
        <f>IF('3'!C16&gt;='3'!E16,"ПРАВИЛЬНО","ОШИБКА")</f>
        <v>ПРАВИЛЬНО</v>
      </c>
      <c r="B32" s="173" t="s">
        <v>214</v>
      </c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</row>
    <row r="33" spans="1:15" x14ac:dyDescent="0.2">
      <c r="A33" t="str">
        <f>IF('3'!C17&gt;='3'!E17,"ПРАВИЛЬНО","ОШИБКА")</f>
        <v>ПРАВИЛЬНО</v>
      </c>
      <c r="B33" s="173" t="s">
        <v>215</v>
      </c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</row>
    <row r="34" spans="1:15" x14ac:dyDescent="0.2">
      <c r="A34" t="str">
        <f>IF('3'!C18&gt;='3'!E18,"ПРАВИЛЬНО","ОШИБКА")</f>
        <v>ПРАВИЛЬНО</v>
      </c>
      <c r="B34" s="173" t="s">
        <v>216</v>
      </c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</row>
    <row r="35" spans="1:15" x14ac:dyDescent="0.2">
      <c r="A35" t="str">
        <f>IF('3'!C19&gt;='3'!E19,"ПРАВИЛЬНО","ОШИБКА")</f>
        <v>ПРАВИЛЬНО</v>
      </c>
      <c r="B35" s="173" t="s">
        <v>217</v>
      </c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</row>
    <row r="36" spans="1:15" x14ac:dyDescent="0.2">
      <c r="A36" t="str">
        <f>IF('3'!C20&gt;='3'!E20,"ПРАВИЛЬНО","ОШИБКА")</f>
        <v>ПРАВИЛЬНО</v>
      </c>
      <c r="B36" s="173" t="s">
        <v>218</v>
      </c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</row>
    <row r="37" spans="1:15" x14ac:dyDescent="0.2">
      <c r="A37" t="str">
        <f>IF('3'!C21&gt;='3'!E21,"ПРАВИЛЬНО","ОШИБКА")</f>
        <v>ПРАВИЛЬНО</v>
      </c>
      <c r="B37" s="173" t="s">
        <v>219</v>
      </c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</row>
    <row r="38" spans="1:15" x14ac:dyDescent="0.2">
      <c r="A38" t="str">
        <f>IF('3'!C22&gt;='3'!E22,"ПРАВИЛЬНО","ОШИБКА")</f>
        <v>ПРАВИЛЬНО</v>
      </c>
      <c r="B38" s="173" t="s">
        <v>220</v>
      </c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</row>
    <row r="39" spans="1:15" x14ac:dyDescent="0.2">
      <c r="A39" t="str">
        <f>IF('3'!C24&gt;='3'!E24,"ПРАВИЛЬНО","ОШИБКА")</f>
        <v>ПРАВИЛЬНО</v>
      </c>
      <c r="B39" s="173" t="s">
        <v>221</v>
      </c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</row>
    <row r="40" spans="1:15" x14ac:dyDescent="0.2">
      <c r="A40" t="str">
        <f>IF('3'!C25&gt;='3'!E25,"ПРАВИЛЬНО","ОШИБКА")</f>
        <v>ПРАВИЛЬНО</v>
      </c>
      <c r="B40" s="173" t="s">
        <v>222</v>
      </c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</row>
    <row r="41" spans="1:15" x14ac:dyDescent="0.2">
      <c r="A41" t="str">
        <f>IF('3'!C26&gt;='3'!E26,"ПРАВИЛЬНО","ОШИБКА")</f>
        <v>ПРАВИЛЬНО</v>
      </c>
      <c r="B41" s="173" t="s">
        <v>223</v>
      </c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</row>
    <row r="42" spans="1:15" x14ac:dyDescent="0.2">
      <c r="A42" t="str">
        <f>IF('3'!C27&gt;='3'!E27,"ПРАВИЛЬНО","ОШИБКА")</f>
        <v>ПРАВИЛЬНО</v>
      </c>
      <c r="B42" s="173" t="s">
        <v>224</v>
      </c>
      <c r="C42" s="173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</row>
    <row r="43" spans="1:15" x14ac:dyDescent="0.2">
      <c r="A43" t="str">
        <f>IF('3'!C28&gt;='3'!E28,"ПРАВИЛЬНО","ОШИБКА")</f>
        <v>ПРАВИЛЬНО</v>
      </c>
      <c r="B43" s="173" t="s">
        <v>225</v>
      </c>
      <c r="C43" s="173"/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</row>
    <row r="44" spans="1:15" x14ac:dyDescent="0.2">
      <c r="A44" t="str">
        <f>IF('3'!C29&gt;='3'!E29,"ПРАВИЛЬНО","ОШИБКА")</f>
        <v>ПРАВИЛЬНО</v>
      </c>
      <c r="B44" s="173" t="s">
        <v>226</v>
      </c>
      <c r="C44" s="173"/>
      <c r="D44" s="173"/>
      <c r="E44" s="173"/>
      <c r="F44" s="173"/>
      <c r="G44" s="173"/>
      <c r="H44" s="173"/>
      <c r="I44" s="173"/>
      <c r="J44" s="173"/>
      <c r="K44" s="173"/>
      <c r="L44" s="173"/>
      <c r="M44" s="173"/>
      <c r="N44" s="173"/>
      <c r="O44" s="173"/>
    </row>
    <row r="45" spans="1:15" x14ac:dyDescent="0.2">
      <c r="A45" t="str">
        <f>IF('3'!C31&gt;='3'!E31,"ПРАВИЛЬНО","ОШИБКА")</f>
        <v>ПРАВИЛЬНО</v>
      </c>
      <c r="B45" s="173" t="s">
        <v>227</v>
      </c>
      <c r="C45" s="173"/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</row>
    <row r="46" spans="1:15" x14ac:dyDescent="0.2">
      <c r="A46" t="str">
        <f>IF('3'!C32&gt;='3'!E32,"ПРАВИЛЬНО","ОШИБКА")</f>
        <v>ПРАВИЛЬНО</v>
      </c>
      <c r="B46" s="173" t="s">
        <v>228</v>
      </c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</row>
    <row r="47" spans="1:15" x14ac:dyDescent="0.2">
      <c r="A47" t="str">
        <f>IF('3'!C9&gt;='3'!F9,"ПРАВИЛЬНО","ОШИБКА")</f>
        <v>ПРАВИЛЬНО</v>
      </c>
      <c r="B47" s="173" t="s">
        <v>229</v>
      </c>
      <c r="C47" s="173"/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</row>
    <row r="48" spans="1:15" x14ac:dyDescent="0.2">
      <c r="A48" t="str">
        <f>IF('3'!C11&gt;='3'!F11,"ПРАВИЛЬНО","ОШИБКА")</f>
        <v>ПРАВИЛЬНО</v>
      </c>
      <c r="B48" s="173" t="s">
        <v>230</v>
      </c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</row>
    <row r="49" spans="1:15" x14ac:dyDescent="0.2">
      <c r="A49" t="str">
        <f>IF('3'!C13&gt;='3'!F13,"ПРАВИЛЬНО","ОШИБКА")</f>
        <v>ПРАВИЛЬНО</v>
      </c>
      <c r="B49" s="173" t="s">
        <v>231</v>
      </c>
      <c r="C49" s="173"/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</row>
    <row r="50" spans="1:15" x14ac:dyDescent="0.2">
      <c r="A50" t="str">
        <f>IF('3'!C14&gt;='3'!F14,"ПРАВИЛЬНО","ОШИБКА")</f>
        <v>ПРАВИЛЬНО</v>
      </c>
      <c r="B50" s="173" t="s">
        <v>232</v>
      </c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</row>
    <row r="51" spans="1:15" x14ac:dyDescent="0.2">
      <c r="A51" t="str">
        <f>IF('3'!C15&gt;='3'!F15,"ПРАВИЛЬНО","ОШИБКА")</f>
        <v>ПРАВИЛЬНО</v>
      </c>
      <c r="B51" s="173" t="s">
        <v>233</v>
      </c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</row>
    <row r="52" spans="1:15" x14ac:dyDescent="0.2">
      <c r="A52" t="str">
        <f>IF('3'!C16&gt;='3'!F16,"ПРАВИЛЬНО","ОШИБКА")</f>
        <v>ПРАВИЛЬНО</v>
      </c>
      <c r="B52" s="173" t="s">
        <v>234</v>
      </c>
      <c r="C52" s="173"/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</row>
    <row r="53" spans="1:15" x14ac:dyDescent="0.2">
      <c r="A53" t="str">
        <f>IF('3'!C17&gt;='3'!F17,"ПРАВИЛЬНО","ОШИБКА")</f>
        <v>ПРАВИЛЬНО</v>
      </c>
      <c r="B53" s="173" t="s">
        <v>235</v>
      </c>
      <c r="C53" s="173"/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</row>
    <row r="54" spans="1:15" x14ac:dyDescent="0.2">
      <c r="A54" t="str">
        <f>IF('3'!C18&gt;='3'!F18,"ПРАВИЛЬНО","ОШИБКА")</f>
        <v>ПРАВИЛЬНО</v>
      </c>
      <c r="B54" s="173" t="s">
        <v>236</v>
      </c>
      <c r="C54" s="173"/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</row>
    <row r="55" spans="1:15" x14ac:dyDescent="0.2">
      <c r="A55" t="str">
        <f>IF('3'!C19&gt;='3'!F19,"ПРАВИЛЬНО","ОШИБКА")</f>
        <v>ПРАВИЛЬНО</v>
      </c>
      <c r="B55" s="173" t="s">
        <v>237</v>
      </c>
      <c r="C55" s="173"/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</row>
    <row r="56" spans="1:15" x14ac:dyDescent="0.2">
      <c r="A56" t="str">
        <f>IF('3'!C20&gt;='3'!F20,"ПРАВИЛЬНО","ОШИБКА")</f>
        <v>ПРАВИЛЬНО</v>
      </c>
      <c r="B56" s="173" t="s">
        <v>238</v>
      </c>
      <c r="C56" s="173"/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</row>
    <row r="57" spans="1:15" x14ac:dyDescent="0.2">
      <c r="A57" t="str">
        <f>IF('3'!C21&gt;='3'!F21,"ПРАВИЛЬНО","ОШИБКА")</f>
        <v>ПРАВИЛЬНО</v>
      </c>
      <c r="B57" s="173" t="s">
        <v>239</v>
      </c>
      <c r="C57" s="173"/>
      <c r="D57" s="173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</row>
    <row r="58" spans="1:15" x14ac:dyDescent="0.2">
      <c r="A58" t="str">
        <f>IF('3'!C22&gt;='3'!F22,"ПРАВИЛЬНО","ОШИБКА")</f>
        <v>ПРАВИЛЬНО</v>
      </c>
      <c r="B58" s="173" t="s">
        <v>240</v>
      </c>
      <c r="C58" s="173"/>
      <c r="D58" s="173"/>
      <c r="E58" s="173"/>
      <c r="F58" s="173"/>
      <c r="G58" s="173"/>
      <c r="H58" s="173"/>
      <c r="I58" s="173"/>
      <c r="J58" s="173"/>
      <c r="K58" s="173"/>
      <c r="L58" s="173"/>
      <c r="M58" s="173"/>
      <c r="N58" s="173"/>
      <c r="O58" s="173"/>
    </row>
    <row r="59" spans="1:15" x14ac:dyDescent="0.2">
      <c r="A59" t="str">
        <f>IF('3'!C24&gt;='3'!F24,"ПРАВИЛЬНО","ОШИБКА")</f>
        <v>ПРАВИЛЬНО</v>
      </c>
      <c r="B59" s="173" t="s">
        <v>241</v>
      </c>
      <c r="C59" s="173"/>
      <c r="D59" s="173"/>
      <c r="E59" s="173"/>
      <c r="F59" s="173"/>
      <c r="G59" s="173"/>
      <c r="H59" s="173"/>
      <c r="I59" s="173"/>
      <c r="J59" s="173"/>
      <c r="K59" s="173"/>
      <c r="L59" s="173"/>
      <c r="M59" s="173"/>
      <c r="N59" s="173"/>
      <c r="O59" s="173"/>
    </row>
    <row r="60" spans="1:15" x14ac:dyDescent="0.2">
      <c r="A60" t="str">
        <f>IF('3'!C25&gt;='3'!F25,"ПРАВИЛЬНО","ОШИБКА")</f>
        <v>ПРАВИЛЬНО</v>
      </c>
      <c r="B60" s="173" t="s">
        <v>242</v>
      </c>
      <c r="C60" s="173"/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</row>
    <row r="61" spans="1:15" x14ac:dyDescent="0.2">
      <c r="A61" t="str">
        <f>IF('3'!C26&gt;='3'!F26,"ПРАВИЛЬНО","ОШИБКА")</f>
        <v>ПРАВИЛЬНО</v>
      </c>
      <c r="B61" s="173" t="s">
        <v>243</v>
      </c>
      <c r="C61" s="173"/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</row>
    <row r="62" spans="1:15" x14ac:dyDescent="0.2">
      <c r="A62" t="str">
        <f>IF('3'!C27&gt;='3'!F27,"ПРАВИЛЬНО","ОШИБКА")</f>
        <v>ПРАВИЛЬНО</v>
      </c>
      <c r="B62" s="173" t="s">
        <v>244</v>
      </c>
      <c r="C62" s="173"/>
      <c r="D62" s="173"/>
      <c r="E62" s="173"/>
      <c r="F62" s="173"/>
      <c r="G62" s="173"/>
      <c r="H62" s="173"/>
      <c r="I62" s="173"/>
      <c r="J62" s="173"/>
      <c r="K62" s="173"/>
      <c r="L62" s="173"/>
      <c r="M62" s="173"/>
      <c r="N62" s="173"/>
      <c r="O62" s="173"/>
    </row>
    <row r="63" spans="1:15" x14ac:dyDescent="0.2">
      <c r="A63" t="str">
        <f>IF('3'!C28&gt;='3'!F28,"ПРАВИЛЬНО","ОШИБКА")</f>
        <v>ПРАВИЛЬНО</v>
      </c>
      <c r="B63" s="173" t="s">
        <v>245</v>
      </c>
      <c r="C63" s="173"/>
      <c r="D63" s="173"/>
      <c r="E63" s="173"/>
      <c r="F63" s="173"/>
      <c r="G63" s="173"/>
      <c r="H63" s="173"/>
      <c r="I63" s="173"/>
      <c r="J63" s="173"/>
      <c r="K63" s="173"/>
      <c r="L63" s="173"/>
      <c r="M63" s="173"/>
      <c r="N63" s="173"/>
      <c r="O63" s="173"/>
    </row>
    <row r="64" spans="1:15" x14ac:dyDescent="0.2">
      <c r="A64" t="str">
        <f>IF('3'!C29&gt;='3'!F29,"ПРАВИЛЬНО","ОШИБКА")</f>
        <v>ПРАВИЛЬНО</v>
      </c>
      <c r="B64" s="173" t="s">
        <v>246</v>
      </c>
      <c r="C64" s="173"/>
      <c r="D64" s="173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</row>
    <row r="65" spans="1:15" x14ac:dyDescent="0.2">
      <c r="A65" t="str">
        <f>IF('3'!C31&gt;='3'!F31,"ПРАВИЛЬНО","ОШИБКА")</f>
        <v>ПРАВИЛЬНО</v>
      </c>
      <c r="B65" s="173" t="s">
        <v>247</v>
      </c>
      <c r="C65" s="173"/>
      <c r="D65" s="173"/>
      <c r="E65" s="173"/>
      <c r="F65" s="173"/>
      <c r="G65" s="173"/>
      <c r="H65" s="173"/>
      <c r="I65" s="173"/>
      <c r="J65" s="173"/>
      <c r="K65" s="173"/>
      <c r="L65" s="173"/>
      <c r="M65" s="173"/>
      <c r="N65" s="173"/>
      <c r="O65" s="173"/>
    </row>
    <row r="66" spans="1:15" x14ac:dyDescent="0.2">
      <c r="A66" t="str">
        <f>IF('3'!C32&gt;='3'!F32,"ПРАВИЛЬНО","ОШИБКА")</f>
        <v>ПРАВИЛЬНО</v>
      </c>
      <c r="B66" s="173" t="s">
        <v>248</v>
      </c>
      <c r="C66" s="173"/>
      <c r="D66" s="173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</row>
    <row r="67" spans="1:15" x14ac:dyDescent="0.2">
      <c r="A67" t="str">
        <f>IF('3'!G9&gt;='3'!H9,"ПРАВИЛЬНО","ОШИБКА")</f>
        <v>ПРАВИЛЬНО</v>
      </c>
      <c r="B67" s="173" t="s">
        <v>249</v>
      </c>
      <c r="C67" s="173"/>
      <c r="D67" s="173"/>
      <c r="E67" s="173"/>
      <c r="F67" s="173"/>
      <c r="G67" s="173"/>
      <c r="H67" s="173"/>
      <c r="I67" s="173"/>
      <c r="J67" s="173"/>
      <c r="K67" s="173"/>
      <c r="L67" s="173"/>
      <c r="M67" s="173"/>
      <c r="N67" s="173"/>
      <c r="O67" s="173"/>
    </row>
    <row r="68" spans="1:15" x14ac:dyDescent="0.2">
      <c r="A68" t="str">
        <f>IF('3'!G11&gt;='3'!H11,"ПРАВИЛЬНО","ОШИБКА")</f>
        <v>ПРАВИЛЬНО</v>
      </c>
      <c r="B68" s="173" t="s">
        <v>250</v>
      </c>
      <c r="C68" s="173"/>
      <c r="D68" s="173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</row>
    <row r="69" spans="1:15" x14ac:dyDescent="0.2">
      <c r="A69" t="str">
        <f>IF('3'!G13&gt;='3'!H13,"ПРАВИЛЬНО","ОШИБКА")</f>
        <v>ПРАВИЛЬНО</v>
      </c>
      <c r="B69" s="173" t="s">
        <v>251</v>
      </c>
      <c r="C69" s="173"/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</row>
    <row r="70" spans="1:15" x14ac:dyDescent="0.2">
      <c r="A70" t="str">
        <f>IF('3'!G14&gt;='3'!H14,"ПРАВИЛЬНО","ОШИБКА")</f>
        <v>ПРАВИЛЬНО</v>
      </c>
      <c r="B70" s="173" t="s">
        <v>252</v>
      </c>
      <c r="C70" s="173"/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</row>
    <row r="71" spans="1:15" x14ac:dyDescent="0.2">
      <c r="A71" t="str">
        <f>IF('3'!G15&gt;='3'!H15,"ПРАВИЛЬНО","ОШИБКА")</f>
        <v>ПРАВИЛЬНО</v>
      </c>
      <c r="B71" s="173" t="s">
        <v>253</v>
      </c>
      <c r="C71" s="173"/>
      <c r="D71" s="173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</row>
    <row r="72" spans="1:15" x14ac:dyDescent="0.2">
      <c r="A72" t="str">
        <f>IF('3'!G16&gt;='3'!H16,"ПРАВИЛЬНО","ОШИБКА")</f>
        <v>ПРАВИЛЬНО</v>
      </c>
      <c r="B72" s="173" t="s">
        <v>254</v>
      </c>
      <c r="C72" s="173"/>
      <c r="D72" s="173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</row>
    <row r="73" spans="1:15" x14ac:dyDescent="0.2">
      <c r="A73" t="str">
        <f>IF('3'!G17&gt;='3'!H17,"ПРАВИЛЬНО","ОШИБКА")</f>
        <v>ПРАВИЛЬНО</v>
      </c>
      <c r="B73" s="173" t="s">
        <v>255</v>
      </c>
      <c r="C73" s="173"/>
      <c r="D73" s="173"/>
      <c r="E73" s="173"/>
      <c r="F73" s="173"/>
      <c r="G73" s="173"/>
      <c r="H73" s="173"/>
      <c r="I73" s="173"/>
      <c r="J73" s="173"/>
      <c r="K73" s="173"/>
      <c r="L73" s="173"/>
      <c r="M73" s="173"/>
      <c r="N73" s="173"/>
      <c r="O73" s="173"/>
    </row>
    <row r="74" spans="1:15" x14ac:dyDescent="0.2">
      <c r="A74" t="str">
        <f>IF('3'!G18&gt;='3'!H18,"ПРАВИЛЬНО","ОШИБКА")</f>
        <v>ПРАВИЛЬНО</v>
      </c>
      <c r="B74" s="173" t="s">
        <v>256</v>
      </c>
      <c r="C74" s="173"/>
      <c r="D74" s="173"/>
      <c r="E74" s="173"/>
      <c r="F74" s="173"/>
      <c r="G74" s="173"/>
      <c r="H74" s="173"/>
      <c r="I74" s="173"/>
      <c r="J74" s="173"/>
      <c r="K74" s="173"/>
      <c r="L74" s="173"/>
      <c r="M74" s="173"/>
      <c r="N74" s="173"/>
      <c r="O74" s="173"/>
    </row>
    <row r="75" spans="1:15" x14ac:dyDescent="0.2">
      <c r="A75" t="str">
        <f>IF('3'!G19&gt;='3'!H19,"ПРАВИЛЬНО","ОШИБКА")</f>
        <v>ПРАВИЛЬНО</v>
      </c>
      <c r="B75" s="173" t="s">
        <v>257</v>
      </c>
      <c r="C75" s="173"/>
      <c r="D75" s="173"/>
      <c r="E75" s="173"/>
      <c r="F75" s="173"/>
      <c r="G75" s="173"/>
      <c r="H75" s="173"/>
      <c r="I75" s="173"/>
      <c r="J75" s="173"/>
      <c r="K75" s="173"/>
      <c r="L75" s="173"/>
      <c r="M75" s="173"/>
      <c r="N75" s="173"/>
      <c r="O75" s="173"/>
    </row>
    <row r="76" spans="1:15" x14ac:dyDescent="0.2">
      <c r="A76" t="str">
        <f>IF('3'!G20&gt;='3'!H20,"ПРАВИЛЬНО","ОШИБКА")</f>
        <v>ПРАВИЛЬНО</v>
      </c>
      <c r="B76" s="173" t="s">
        <v>258</v>
      </c>
      <c r="C76" s="173"/>
      <c r="D76" s="173"/>
      <c r="E76" s="173"/>
      <c r="F76" s="173"/>
      <c r="G76" s="173"/>
      <c r="H76" s="173"/>
      <c r="I76" s="173"/>
      <c r="J76" s="173"/>
      <c r="K76" s="173"/>
      <c r="L76" s="173"/>
      <c r="M76" s="173"/>
      <c r="N76" s="173"/>
      <c r="O76" s="173"/>
    </row>
    <row r="77" spans="1:15" x14ac:dyDescent="0.2">
      <c r="A77" t="str">
        <f>IF('3'!G21&gt;='3'!H21,"ПРАВИЛЬНО","ОШИБКА")</f>
        <v>ПРАВИЛЬНО</v>
      </c>
      <c r="B77" s="173" t="s">
        <v>259</v>
      </c>
      <c r="C77" s="173"/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</row>
    <row r="78" spans="1:15" x14ac:dyDescent="0.2">
      <c r="A78" t="str">
        <f>IF('3'!G22&gt;='3'!H22,"ПРАВИЛЬНО","ОШИБКА")</f>
        <v>ПРАВИЛЬНО</v>
      </c>
      <c r="B78" s="173" t="s">
        <v>260</v>
      </c>
      <c r="C78" s="173"/>
      <c r="D78" s="173"/>
      <c r="E78" s="173"/>
      <c r="F78" s="173"/>
      <c r="G78" s="173"/>
      <c r="H78" s="173"/>
      <c r="I78" s="173"/>
      <c r="J78" s="173"/>
      <c r="K78" s="173"/>
      <c r="L78" s="173"/>
      <c r="M78" s="173"/>
      <c r="N78" s="173"/>
      <c r="O78" s="173"/>
    </row>
    <row r="79" spans="1:15" x14ac:dyDescent="0.2">
      <c r="A79" t="str">
        <f>IF('3'!G24&gt;='3'!H24,"ПРАВИЛЬНО","ОШИБКА")</f>
        <v>ПРАВИЛЬНО</v>
      </c>
      <c r="B79" s="173" t="s">
        <v>261</v>
      </c>
      <c r="C79" s="173"/>
      <c r="D79" s="173"/>
      <c r="E79" s="173"/>
      <c r="F79" s="173"/>
      <c r="G79" s="173"/>
      <c r="H79" s="173"/>
      <c r="I79" s="173"/>
      <c r="J79" s="173"/>
      <c r="K79" s="173"/>
      <c r="L79" s="173"/>
      <c r="M79" s="173"/>
      <c r="N79" s="173"/>
      <c r="O79" s="173"/>
    </row>
    <row r="80" spans="1:15" x14ac:dyDescent="0.2">
      <c r="A80" t="str">
        <f>IF('3'!G25&gt;='3'!H25,"ПРАВИЛЬНО","ОШИБКА")</f>
        <v>ПРАВИЛЬНО</v>
      </c>
      <c r="B80" s="173" t="s">
        <v>262</v>
      </c>
      <c r="C80" s="173"/>
      <c r="D80" s="173"/>
      <c r="E80" s="173"/>
      <c r="F80" s="173"/>
      <c r="G80" s="173"/>
      <c r="H80" s="173"/>
      <c r="I80" s="173"/>
      <c r="J80" s="173"/>
      <c r="K80" s="173"/>
      <c r="L80" s="173"/>
      <c r="M80" s="173"/>
      <c r="N80" s="173"/>
      <c r="O80" s="173"/>
    </row>
    <row r="81" spans="1:15" x14ac:dyDescent="0.2">
      <c r="A81" t="str">
        <f>IF('3'!G26&gt;='3'!H26,"ПРАВИЛЬНО","ОШИБКА")</f>
        <v>ПРАВИЛЬНО</v>
      </c>
      <c r="B81" s="173" t="s">
        <v>263</v>
      </c>
      <c r="C81" s="173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</row>
    <row r="82" spans="1:15" x14ac:dyDescent="0.2">
      <c r="A82" t="str">
        <f>IF('3'!G28&gt;='3'!H28,"ПРАВИЛЬНО","ОШИБКА")</f>
        <v>ПРАВИЛЬНО</v>
      </c>
      <c r="B82" s="173" t="s">
        <v>264</v>
      </c>
      <c r="C82" s="173"/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73"/>
      <c r="O82" s="173"/>
    </row>
    <row r="83" spans="1:15" x14ac:dyDescent="0.2">
      <c r="A83" t="str">
        <f>IF('3'!G29&gt;='3'!H29,"ПРАВИЛЬНО","ОШИБКА")</f>
        <v>ПРАВИЛЬНО</v>
      </c>
      <c r="B83" s="173" t="s">
        <v>265</v>
      </c>
      <c r="C83" s="173"/>
      <c r="D83" s="173"/>
      <c r="E83" s="173"/>
      <c r="F83" s="173"/>
      <c r="G83" s="173"/>
      <c r="H83" s="173"/>
      <c r="I83" s="173"/>
      <c r="J83" s="173"/>
      <c r="K83" s="173"/>
      <c r="L83" s="173"/>
      <c r="M83" s="173"/>
      <c r="N83" s="173"/>
      <c r="O83" s="173"/>
    </row>
    <row r="84" spans="1:15" x14ac:dyDescent="0.2">
      <c r="A84" t="str">
        <f>IF('3'!G31&gt;='3'!H31,"ПРАВИЛЬНО","ОШИБКА")</f>
        <v>ПРАВИЛЬНО</v>
      </c>
      <c r="B84" s="173" t="s">
        <v>266</v>
      </c>
      <c r="C84" s="173"/>
      <c r="D84" s="173"/>
      <c r="E84" s="173"/>
      <c r="F84" s="173"/>
      <c r="G84" s="173"/>
      <c r="H84" s="173"/>
      <c r="I84" s="173"/>
      <c r="J84" s="173"/>
      <c r="K84" s="173"/>
      <c r="L84" s="173"/>
      <c r="M84" s="173"/>
      <c r="N84" s="173"/>
      <c r="O84" s="173"/>
    </row>
    <row r="85" spans="1:15" x14ac:dyDescent="0.2">
      <c r="A85" t="str">
        <f>IF('3'!G32&gt;='3'!H32,"ПРАВИЛЬНО","ОШИБКА")</f>
        <v>ПРАВИЛЬНО</v>
      </c>
      <c r="B85" s="173" t="s">
        <v>267</v>
      </c>
      <c r="C85" s="173"/>
      <c r="D85" s="173"/>
      <c r="E85" s="173"/>
      <c r="F85" s="173"/>
      <c r="G85" s="173"/>
      <c r="H85" s="173"/>
      <c r="I85" s="173"/>
      <c r="J85" s="173"/>
      <c r="K85" s="173"/>
      <c r="L85" s="173"/>
      <c r="M85" s="173"/>
      <c r="N85" s="173"/>
      <c r="O85" s="173"/>
    </row>
    <row r="86" spans="1:15" x14ac:dyDescent="0.2">
      <c r="A86" t="str">
        <f>IF('3'!C34&lt;='3'!C9,"ПРАВИЛЬНО","ОШИБКА")</f>
        <v>ПРАВИЛЬНО</v>
      </c>
      <c r="B86" s="173" t="s">
        <v>268</v>
      </c>
      <c r="C86" s="173"/>
      <c r="D86" s="173"/>
      <c r="E86" s="173"/>
      <c r="F86" s="173"/>
      <c r="G86" s="173"/>
      <c r="H86" s="173"/>
      <c r="I86" s="173"/>
      <c r="J86" s="173"/>
      <c r="K86" s="173"/>
      <c r="L86" s="173"/>
      <c r="M86" s="173"/>
      <c r="N86" s="173"/>
      <c r="O86" s="173"/>
    </row>
    <row r="87" spans="1:15" x14ac:dyDescent="0.2">
      <c r="A87" t="str">
        <f>IF('3'!G34&lt;='3'!G9,"ПРАВИЛЬНО","ОШИБКА")</f>
        <v>ПРАВИЛЬНО</v>
      </c>
      <c r="B87" s="173" t="s">
        <v>269</v>
      </c>
      <c r="C87" s="173"/>
      <c r="D87" s="173"/>
      <c r="E87" s="173"/>
      <c r="F87" s="173"/>
      <c r="G87" s="173"/>
      <c r="H87" s="173"/>
      <c r="I87" s="173"/>
      <c r="J87" s="173"/>
      <c r="K87" s="173"/>
      <c r="L87" s="173"/>
      <c r="M87" s="173"/>
      <c r="N87" s="173"/>
      <c r="O87" s="173"/>
    </row>
    <row r="88" spans="1:15" x14ac:dyDescent="0.2">
      <c r="A88" t="str">
        <f>IF('3'!C35&lt;='3'!C9,"ПРАВИЛЬНО","ОШИБКА")</f>
        <v>ПРАВИЛЬНО</v>
      </c>
      <c r="B88" s="173" t="s">
        <v>270</v>
      </c>
      <c r="C88" s="173"/>
      <c r="D88" s="173"/>
      <c r="E88" s="173"/>
      <c r="F88" s="173"/>
      <c r="G88" s="173"/>
      <c r="H88" s="173"/>
      <c r="I88" s="173"/>
      <c r="J88" s="173"/>
      <c r="K88" s="173"/>
      <c r="L88" s="173"/>
      <c r="M88" s="173"/>
      <c r="N88" s="173"/>
      <c r="O88" s="173"/>
    </row>
    <row r="89" spans="1:15" x14ac:dyDescent="0.2">
      <c r="A89" t="str">
        <f>IF('3'!G35&lt;='3'!G9,"ПРАВИЛЬНО","ОШИБКА")</f>
        <v>ПРАВИЛЬНО</v>
      </c>
      <c r="B89" s="173" t="s">
        <v>271</v>
      </c>
      <c r="C89" s="173"/>
      <c r="D89" s="173"/>
      <c r="E89" s="173"/>
      <c r="F89" s="173"/>
      <c r="G89" s="173"/>
      <c r="H89" s="173"/>
      <c r="I89" s="173"/>
      <c r="J89" s="173"/>
      <c r="K89" s="173"/>
      <c r="L89" s="173"/>
      <c r="M89" s="173"/>
      <c r="N89" s="173"/>
      <c r="O89" s="173"/>
    </row>
    <row r="90" spans="1:15" x14ac:dyDescent="0.2">
      <c r="A90" t="str">
        <f>IF('3'!G36&lt;='3'!G9,"ПРАВИЛЬНО","ОШИБКА")</f>
        <v>ПРАВИЛЬНО</v>
      </c>
      <c r="B90" s="173" t="s">
        <v>272</v>
      </c>
      <c r="C90" s="173"/>
      <c r="D90" s="173"/>
      <c r="E90" s="173"/>
      <c r="F90" s="173"/>
      <c r="G90" s="173"/>
      <c r="H90" s="173"/>
      <c r="I90" s="173"/>
      <c r="J90" s="173"/>
      <c r="K90" s="173"/>
      <c r="L90" s="173"/>
      <c r="M90" s="173"/>
      <c r="N90" s="173"/>
      <c r="O90" s="173"/>
    </row>
    <row r="91" spans="1:15" x14ac:dyDescent="0.2">
      <c r="A91" t="str">
        <f>IF('3'!G36&lt;='3'!G9,"ПРАВИЛЬНО","ОШИБКА")</f>
        <v>ПРАВИЛЬНО</v>
      </c>
      <c r="B91" s="173" t="s">
        <v>271</v>
      </c>
      <c r="C91" s="173"/>
      <c r="D91" s="173"/>
      <c r="E91" s="173"/>
      <c r="F91" s="173"/>
      <c r="G91" s="173"/>
      <c r="H91" s="173"/>
      <c r="I91" s="173"/>
      <c r="J91" s="173"/>
      <c r="K91" s="173"/>
      <c r="L91" s="173"/>
      <c r="M91" s="173"/>
      <c r="N91" s="173"/>
      <c r="O91" s="173"/>
    </row>
    <row r="92" spans="1:15" x14ac:dyDescent="0.2">
      <c r="A92" t="str">
        <f>IF('3'!C9='4,5,6'!C8,"ПРАВИЛЬНО","ОШИБКА")</f>
        <v>ПРАВИЛЬНО</v>
      </c>
      <c r="B92" s="171" t="s">
        <v>273</v>
      </c>
      <c r="C92" s="171"/>
      <c r="D92" s="171"/>
      <c r="E92" s="171"/>
      <c r="F92" s="171"/>
      <c r="G92" s="171"/>
      <c r="H92" s="171"/>
      <c r="I92" s="171"/>
      <c r="J92" s="171"/>
      <c r="K92" s="171"/>
      <c r="L92" s="171"/>
      <c r="M92" s="171"/>
      <c r="N92" s="171"/>
      <c r="O92" s="171"/>
    </row>
    <row r="93" spans="1:15" x14ac:dyDescent="0.2">
      <c r="A93" t="str">
        <f>IF('3'!C9='4,5,6'!D26,"ПРАВИЛЬНО","ОШИБКА")</f>
        <v>ПРАВИЛЬНО</v>
      </c>
      <c r="B93" s="171" t="s">
        <v>274</v>
      </c>
      <c r="C93" s="171"/>
      <c r="D93" s="171"/>
      <c r="E93" s="171"/>
      <c r="F93" s="171"/>
      <c r="G93" s="171"/>
      <c r="H93" s="171"/>
      <c r="I93" s="171"/>
      <c r="J93" s="171"/>
      <c r="K93" s="171"/>
      <c r="L93" s="171"/>
      <c r="M93" s="171"/>
      <c r="N93" s="171"/>
      <c r="O93" s="171"/>
    </row>
    <row r="94" spans="1:15" x14ac:dyDescent="0.2">
      <c r="A94" t="str">
        <f>IF('3'!F9='4,5,6'!C10,"ПРАВИЛЬНО","ОШИБКА")</f>
        <v>ПРАВИЛЬНО</v>
      </c>
      <c r="B94" s="171" t="s">
        <v>275</v>
      </c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1"/>
      <c r="N94" s="171"/>
      <c r="O94" s="171"/>
    </row>
    <row r="95" spans="1:15" x14ac:dyDescent="0.2">
      <c r="A95" t="str">
        <f>IF('4,5,6'!C9&lt;='4,5,6'!C8,"ПРАВИЛЬНО","ОШИБКА")</f>
        <v>ПРАВИЛЬНО</v>
      </c>
      <c r="B95" s="171" t="s">
        <v>276</v>
      </c>
      <c r="C95" s="171"/>
      <c r="D95" s="171"/>
      <c r="E95" s="171"/>
      <c r="F95" s="171"/>
      <c r="G95" s="171"/>
      <c r="H95" s="171"/>
      <c r="I95" s="171"/>
      <c r="J95" s="171"/>
      <c r="K95" s="171"/>
      <c r="L95" s="171"/>
      <c r="M95" s="171"/>
      <c r="N95" s="171"/>
      <c r="O95" s="171"/>
    </row>
    <row r="96" spans="1:15" x14ac:dyDescent="0.2">
      <c r="A96" t="str">
        <f>IF('7'!E9&lt;='7'!D9,"ПРАВИЛЬНО","ОШИБКА")</f>
        <v>ПРАВИЛЬНО</v>
      </c>
      <c r="B96" s="171" t="s">
        <v>277</v>
      </c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71"/>
      <c r="O96" s="171"/>
    </row>
    <row r="97" spans="1:15" x14ac:dyDescent="0.2">
      <c r="A97" t="str">
        <f>IF('7'!E11&lt;='7'!D11,"ПРАВИЛЬНО","ОШИБКА")</f>
        <v>ПРАВИЛЬНО</v>
      </c>
      <c r="B97" s="171" t="s">
        <v>278</v>
      </c>
      <c r="C97" s="171"/>
      <c r="D97" s="171"/>
      <c r="E97" s="171"/>
      <c r="F97" s="171"/>
      <c r="G97" s="171"/>
      <c r="H97" s="171"/>
      <c r="I97" s="171"/>
      <c r="J97" s="171"/>
      <c r="K97" s="171"/>
      <c r="L97" s="171"/>
      <c r="M97" s="171"/>
      <c r="N97" s="171"/>
      <c r="O97" s="171"/>
    </row>
    <row r="98" spans="1:15" x14ac:dyDescent="0.2">
      <c r="A98" t="str">
        <f>IF('7'!E12&lt;='7'!D12,"ПРАВИЛЬНО","ОШИБКА")</f>
        <v>ПРАВИЛЬНО</v>
      </c>
      <c r="B98" s="171" t="s">
        <v>279</v>
      </c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</row>
    <row r="99" spans="1:15" x14ac:dyDescent="0.2">
      <c r="A99" t="str">
        <f>IF('7'!E13&lt;='7'!D13,"ПРАВИЛЬНО","ОШИБКА")</f>
        <v>ПРАВИЛЬНО</v>
      </c>
      <c r="B99" s="171" t="s">
        <v>280</v>
      </c>
      <c r="C99" s="171"/>
      <c r="D99" s="171"/>
      <c r="E99" s="171"/>
      <c r="F99" s="171"/>
      <c r="G99" s="171"/>
      <c r="H99" s="171"/>
      <c r="I99" s="171"/>
      <c r="J99" s="171"/>
      <c r="K99" s="171"/>
      <c r="L99" s="171"/>
      <c r="M99" s="171"/>
      <c r="N99" s="171"/>
      <c r="O99" s="171"/>
    </row>
    <row r="100" spans="1:15" x14ac:dyDescent="0.2">
      <c r="A100" t="str">
        <f>IF('7'!E14&lt;='7'!D14,"ПРАВИЛЬНО","ОШИБКА")</f>
        <v>ПРАВИЛЬНО</v>
      </c>
      <c r="B100" s="171" t="s">
        <v>281</v>
      </c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71"/>
      <c r="O100" s="171"/>
    </row>
    <row r="101" spans="1:15" x14ac:dyDescent="0.2">
      <c r="A101" t="str">
        <f>IF('7'!E15&lt;='7'!D15,"ПРАВИЛЬНО","ОШИБКА")</f>
        <v>ПРАВИЛЬНО</v>
      </c>
      <c r="B101" s="171" t="s">
        <v>282</v>
      </c>
      <c r="C101" s="171"/>
      <c r="D101" s="171"/>
      <c r="E101" s="171"/>
      <c r="F101" s="171"/>
      <c r="G101" s="171"/>
      <c r="H101" s="171"/>
      <c r="I101" s="171"/>
      <c r="J101" s="171"/>
      <c r="K101" s="171"/>
      <c r="L101" s="171"/>
      <c r="M101" s="171"/>
      <c r="N101" s="171"/>
      <c r="O101" s="171"/>
    </row>
    <row r="102" spans="1:15" x14ac:dyDescent="0.2">
      <c r="A102" t="str">
        <f>IF('7'!E16&lt;='7'!D16,"ПРАВИЛЬНО","ОШИБКА")</f>
        <v>ПРАВИЛЬНО</v>
      </c>
      <c r="B102" s="171" t="s">
        <v>283</v>
      </c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71"/>
      <c r="O102" s="171"/>
    </row>
    <row r="103" spans="1:15" x14ac:dyDescent="0.2">
      <c r="A103" t="str">
        <f>IF('7'!E17&lt;='7'!D17,"ПРАВИЛЬНО","ОШИБКА")</f>
        <v>ПРАВИЛЬНО</v>
      </c>
      <c r="B103" s="171" t="s">
        <v>284</v>
      </c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71"/>
      <c r="N103" s="171"/>
      <c r="O103" s="171"/>
    </row>
    <row r="104" spans="1:15" x14ac:dyDescent="0.2">
      <c r="A104" t="str">
        <f>IF('7'!E18&lt;='7'!D18,"ПРАВИЛЬНО","ОШИБКА")</f>
        <v>ПРАВИЛЬНО</v>
      </c>
      <c r="B104" s="171" t="s">
        <v>285</v>
      </c>
      <c r="C104" s="171"/>
      <c r="D104" s="171"/>
      <c r="E104" s="171"/>
      <c r="F104" s="171"/>
      <c r="G104" s="171"/>
      <c r="H104" s="171"/>
      <c r="I104" s="171"/>
      <c r="J104" s="171"/>
      <c r="K104" s="171"/>
      <c r="L104" s="171"/>
      <c r="M104" s="171"/>
      <c r="N104" s="171"/>
      <c r="O104" s="171"/>
    </row>
    <row r="105" spans="1:15" x14ac:dyDescent="0.2">
      <c r="A105" t="str">
        <f>IF('7'!E19&lt;='7'!D19,"ПРАВИЛЬНО","ОШИБКА")</f>
        <v>ПРАВИЛЬНО</v>
      </c>
      <c r="B105" s="171" t="s">
        <v>286</v>
      </c>
      <c r="C105" s="171"/>
      <c r="D105" s="171"/>
      <c r="E105" s="171"/>
      <c r="F105" s="171"/>
      <c r="G105" s="171"/>
      <c r="H105" s="171"/>
      <c r="I105" s="171"/>
      <c r="J105" s="171"/>
      <c r="K105" s="171"/>
      <c r="L105" s="171"/>
      <c r="M105" s="171"/>
      <c r="N105" s="171"/>
      <c r="O105" s="171"/>
    </row>
    <row r="106" spans="1:15" x14ac:dyDescent="0.2">
      <c r="A106" t="str">
        <f>IF('7'!E20&lt;='7'!D20,"ПРАВИЛЬНО","ОШИБКА")</f>
        <v>ПРАВИЛЬНО</v>
      </c>
      <c r="B106" s="171" t="s">
        <v>287</v>
      </c>
      <c r="C106" s="171"/>
      <c r="D106" s="171"/>
      <c r="E106" s="171"/>
      <c r="F106" s="171"/>
      <c r="G106" s="171"/>
      <c r="H106" s="171"/>
      <c r="I106" s="171"/>
      <c r="J106" s="171"/>
      <c r="K106" s="171"/>
      <c r="L106" s="171"/>
      <c r="M106" s="171"/>
      <c r="N106" s="171"/>
      <c r="O106" s="171"/>
    </row>
    <row r="107" spans="1:15" x14ac:dyDescent="0.2">
      <c r="A107" t="str">
        <f>IF('7'!E21&lt;='7'!D21,"ПРАВИЛЬНО","ОШИБКА")</f>
        <v>ПРАВИЛЬНО</v>
      </c>
      <c r="B107" s="171" t="s">
        <v>288</v>
      </c>
      <c r="C107" s="171"/>
      <c r="D107" s="171"/>
      <c r="E107" s="171"/>
      <c r="F107" s="171"/>
      <c r="G107" s="171"/>
      <c r="H107" s="171"/>
      <c r="I107" s="171"/>
      <c r="J107" s="171"/>
      <c r="K107" s="171"/>
      <c r="L107" s="171"/>
      <c r="M107" s="171"/>
      <c r="N107" s="171"/>
      <c r="O107" s="171"/>
    </row>
    <row r="108" spans="1:15" x14ac:dyDescent="0.2">
      <c r="A108" t="str">
        <f>IF('7'!G9&lt;='7'!F9,"ПРАВИЛЬНО","ОШИБКА")</f>
        <v>ПРАВИЛЬНО</v>
      </c>
      <c r="B108" s="171" t="s">
        <v>289</v>
      </c>
      <c r="C108" s="171"/>
      <c r="D108" s="171"/>
      <c r="E108" s="171"/>
      <c r="F108" s="171"/>
      <c r="G108" s="171"/>
      <c r="H108" s="171"/>
      <c r="I108" s="171"/>
      <c r="J108" s="171"/>
      <c r="K108" s="171"/>
      <c r="L108" s="171"/>
      <c r="M108" s="171"/>
      <c r="N108" s="171"/>
      <c r="O108" s="171"/>
    </row>
    <row r="109" spans="1:15" x14ac:dyDescent="0.2">
      <c r="A109" t="str">
        <f>IF('7'!G11&lt;='7'!F11,"ПРАВИЛЬНО","ОШИБКА")</f>
        <v>ПРАВИЛЬНО</v>
      </c>
      <c r="B109" s="171" t="s">
        <v>290</v>
      </c>
      <c r="C109" s="171"/>
      <c r="D109" s="171"/>
      <c r="E109" s="171"/>
      <c r="F109" s="171"/>
      <c r="G109" s="171"/>
      <c r="H109" s="171"/>
      <c r="I109" s="171"/>
      <c r="J109" s="171"/>
      <c r="K109" s="171"/>
      <c r="L109" s="171"/>
      <c r="M109" s="171"/>
      <c r="N109" s="171"/>
      <c r="O109" s="171"/>
    </row>
    <row r="110" spans="1:15" x14ac:dyDescent="0.2">
      <c r="A110" t="str">
        <f>IF('7'!G12&lt;='7'!F12,"ПРАВИЛЬНО","ОШИБКА")</f>
        <v>ПРАВИЛЬНО</v>
      </c>
      <c r="B110" s="171" t="s">
        <v>291</v>
      </c>
      <c r="C110" s="171"/>
      <c r="D110" s="171"/>
      <c r="E110" s="171"/>
      <c r="F110" s="171"/>
      <c r="G110" s="171"/>
      <c r="H110" s="171"/>
      <c r="I110" s="171"/>
      <c r="J110" s="171"/>
      <c r="K110" s="171"/>
      <c r="L110" s="171"/>
      <c r="M110" s="171"/>
      <c r="N110" s="171"/>
      <c r="O110" s="171"/>
    </row>
    <row r="111" spans="1:15" x14ac:dyDescent="0.2">
      <c r="A111" t="str">
        <f>IF('7'!G13&lt;='7'!F13,"ПРАВИЛЬНО","ОШИБКА")</f>
        <v>ПРАВИЛЬНО</v>
      </c>
      <c r="B111" s="171" t="s">
        <v>292</v>
      </c>
      <c r="C111" s="171"/>
      <c r="D111" s="171"/>
      <c r="E111" s="171"/>
      <c r="F111" s="171"/>
      <c r="G111" s="171"/>
      <c r="H111" s="171"/>
      <c r="I111" s="171"/>
      <c r="J111" s="171"/>
      <c r="K111" s="171"/>
      <c r="L111" s="171"/>
      <c r="M111" s="171"/>
      <c r="N111" s="171"/>
      <c r="O111" s="171"/>
    </row>
    <row r="112" spans="1:15" x14ac:dyDescent="0.2">
      <c r="A112" t="str">
        <f>IF('7'!G14&lt;='7'!F14,"ПРАВИЛЬНО","ОШИБКА")</f>
        <v>ПРАВИЛЬНО</v>
      </c>
      <c r="B112" s="171" t="s">
        <v>293</v>
      </c>
      <c r="C112" s="171"/>
      <c r="D112" s="171"/>
      <c r="E112" s="171"/>
      <c r="F112" s="171"/>
      <c r="G112" s="171"/>
      <c r="H112" s="171"/>
      <c r="I112" s="171"/>
      <c r="J112" s="171"/>
      <c r="K112" s="171"/>
      <c r="L112" s="171"/>
      <c r="M112" s="171"/>
      <c r="N112" s="171"/>
      <c r="O112" s="171"/>
    </row>
    <row r="113" spans="1:15" x14ac:dyDescent="0.2">
      <c r="A113" t="str">
        <f>IF('7'!G15&lt;='7'!F15,"ПРАВИЛЬНО","ОШИБКА")</f>
        <v>ПРАВИЛЬНО</v>
      </c>
      <c r="B113" s="171" t="s">
        <v>294</v>
      </c>
      <c r="C113" s="171"/>
      <c r="D113" s="171"/>
      <c r="E113" s="171"/>
      <c r="F113" s="171"/>
      <c r="G113" s="171"/>
      <c r="H113" s="171"/>
      <c r="I113" s="171"/>
      <c r="J113" s="171"/>
      <c r="K113" s="171"/>
      <c r="L113" s="171"/>
      <c r="M113" s="171"/>
      <c r="N113" s="171"/>
      <c r="O113" s="171"/>
    </row>
    <row r="114" spans="1:15" x14ac:dyDescent="0.2">
      <c r="A114" t="str">
        <f>IF('7'!G16&lt;='7'!F16,"ПРАВИЛЬНО","ОШИБКА")</f>
        <v>ПРАВИЛЬНО</v>
      </c>
      <c r="B114" s="171" t="s">
        <v>295</v>
      </c>
      <c r="C114" s="171"/>
      <c r="D114" s="171"/>
      <c r="E114" s="171"/>
      <c r="F114" s="171"/>
      <c r="G114" s="171"/>
      <c r="H114" s="171"/>
      <c r="I114" s="171"/>
      <c r="J114" s="171"/>
      <c r="K114" s="171"/>
      <c r="L114" s="171"/>
      <c r="M114" s="171"/>
      <c r="N114" s="171"/>
      <c r="O114" s="171"/>
    </row>
    <row r="115" spans="1:15" x14ac:dyDescent="0.2">
      <c r="A115" t="str">
        <f>IF('7'!G17&lt;='7'!F17,"ПРАВИЛЬНО","ОШИБКА")</f>
        <v>ПРАВИЛЬНО</v>
      </c>
      <c r="B115" s="171" t="s">
        <v>296</v>
      </c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71"/>
      <c r="N115" s="171"/>
      <c r="O115" s="171"/>
    </row>
    <row r="116" spans="1:15" x14ac:dyDescent="0.2">
      <c r="A116" t="str">
        <f>IF('7'!G18&lt;='7'!F18,"ПРАВИЛЬНО","ОШИБКА")</f>
        <v>ПРАВИЛЬНО</v>
      </c>
      <c r="B116" s="171" t="s">
        <v>297</v>
      </c>
      <c r="C116" s="171"/>
      <c r="D116" s="171"/>
      <c r="E116" s="171"/>
      <c r="F116" s="171"/>
      <c r="G116" s="171"/>
      <c r="H116" s="171"/>
      <c r="I116" s="171"/>
      <c r="J116" s="171"/>
      <c r="K116" s="171"/>
      <c r="L116" s="171"/>
      <c r="M116" s="171"/>
      <c r="N116" s="171"/>
      <c r="O116" s="171"/>
    </row>
    <row r="117" spans="1:15" x14ac:dyDescent="0.2">
      <c r="A117" t="str">
        <f>IF('7'!G19&lt;='7'!F19,"ПРАВИЛЬНО","ОШИБКА")</f>
        <v>ПРАВИЛЬНО</v>
      </c>
      <c r="B117" s="171" t="s">
        <v>298</v>
      </c>
      <c r="C117" s="171"/>
      <c r="D117" s="171"/>
      <c r="E117" s="171"/>
      <c r="F117" s="171"/>
      <c r="G117" s="171"/>
      <c r="H117" s="171"/>
      <c r="I117" s="171"/>
      <c r="J117" s="171"/>
      <c r="K117" s="171"/>
      <c r="L117" s="171"/>
      <c r="M117" s="171"/>
      <c r="N117" s="171"/>
      <c r="O117" s="171"/>
    </row>
    <row r="118" spans="1:15" x14ac:dyDescent="0.2">
      <c r="A118" t="str">
        <f>IF('7'!G20&lt;='7'!F20,"ПРАВИЛЬНО","ОШИБКА")</f>
        <v>ПРАВИЛЬНО</v>
      </c>
      <c r="B118" s="171" t="s">
        <v>299</v>
      </c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M118" s="171"/>
      <c r="N118" s="171"/>
      <c r="O118" s="171"/>
    </row>
    <row r="119" spans="1:15" x14ac:dyDescent="0.2">
      <c r="A119" t="str">
        <f>IF('7'!G21&lt;='7'!F21,"ПРАВИЛЬНО","ОШИБКА")</f>
        <v>ПРАВИЛЬНО</v>
      </c>
      <c r="B119" s="171" t="s">
        <v>300</v>
      </c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71"/>
      <c r="N119" s="171"/>
      <c r="O119" s="171"/>
    </row>
    <row r="120" spans="1:15" x14ac:dyDescent="0.2">
      <c r="A120" t="str">
        <f>IF('7'!H9&lt;='7'!C9,"ПРАВИЛЬНО","ОШИБКА")</f>
        <v>ПРАВИЛЬНО</v>
      </c>
      <c r="B120" s="171" t="s">
        <v>301</v>
      </c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71"/>
      <c r="N120" s="171"/>
      <c r="O120" s="171"/>
    </row>
    <row r="121" spans="1:15" x14ac:dyDescent="0.2">
      <c r="A121" t="str">
        <f>IF('7'!H11&lt;='7'!C11,"ПРАВИЛЬНО","ОШИБКА")</f>
        <v>ПРАВИЛЬНО</v>
      </c>
      <c r="B121" s="171" t="s">
        <v>302</v>
      </c>
      <c r="C121" s="171"/>
      <c r="D121" s="171"/>
      <c r="E121" s="171"/>
      <c r="F121" s="171"/>
      <c r="G121" s="171"/>
      <c r="H121" s="171"/>
      <c r="I121" s="171"/>
      <c r="J121" s="171"/>
      <c r="K121" s="171"/>
      <c r="L121" s="171"/>
      <c r="M121" s="171"/>
      <c r="N121" s="171"/>
      <c r="O121" s="171"/>
    </row>
    <row r="122" spans="1:15" x14ac:dyDescent="0.2">
      <c r="A122" t="str">
        <f>IF('7'!H12&lt;='7'!C12,"ПРАВИЛЬНО","ОШИБКА")</f>
        <v>ПРАВИЛЬНО</v>
      </c>
      <c r="B122" s="171" t="s">
        <v>303</v>
      </c>
      <c r="C122" s="171"/>
      <c r="D122" s="171"/>
      <c r="E122" s="171"/>
      <c r="F122" s="171"/>
      <c r="G122" s="171"/>
      <c r="H122" s="171"/>
      <c r="I122" s="171"/>
      <c r="J122" s="171"/>
      <c r="K122" s="171"/>
      <c r="L122" s="171"/>
      <c r="M122" s="171"/>
      <c r="N122" s="171"/>
      <c r="O122" s="171"/>
    </row>
    <row r="123" spans="1:15" x14ac:dyDescent="0.2">
      <c r="A123" t="str">
        <f>IF('7'!H13&lt;='7'!C13,"ПРАВИЛЬНО","ОШИБКА")</f>
        <v>ПРАВИЛЬНО</v>
      </c>
      <c r="B123" s="171" t="s">
        <v>304</v>
      </c>
      <c r="C123" s="171"/>
      <c r="D123" s="171"/>
      <c r="E123" s="171"/>
      <c r="F123" s="171"/>
      <c r="G123" s="171"/>
      <c r="H123" s="171"/>
      <c r="I123" s="171"/>
      <c r="J123" s="171"/>
      <c r="K123" s="171"/>
      <c r="L123" s="171"/>
      <c r="M123" s="171"/>
      <c r="N123" s="171"/>
      <c r="O123" s="171"/>
    </row>
    <row r="124" spans="1:15" x14ac:dyDescent="0.2">
      <c r="A124" t="str">
        <f>IF('7'!H14&lt;='7'!C14,"ПРАВИЛЬНО","ОШИБКА")</f>
        <v>ПРАВИЛЬНО</v>
      </c>
      <c r="B124" s="171" t="s">
        <v>305</v>
      </c>
      <c r="C124" s="171"/>
      <c r="D124" s="171"/>
      <c r="E124" s="171"/>
      <c r="F124" s="171"/>
      <c r="G124" s="171"/>
      <c r="H124" s="171"/>
      <c r="I124" s="171"/>
      <c r="J124" s="171"/>
      <c r="K124" s="171"/>
      <c r="L124" s="171"/>
      <c r="M124" s="171"/>
      <c r="N124" s="171"/>
      <c r="O124" s="171"/>
    </row>
    <row r="125" spans="1:15" x14ac:dyDescent="0.2">
      <c r="A125" t="str">
        <f>IF('7'!H15&lt;='7'!C15,"ПРАВИЛЬНО","ОШИБКА")</f>
        <v>ПРАВИЛЬНО</v>
      </c>
      <c r="B125" s="171" t="s">
        <v>306</v>
      </c>
      <c r="C125" s="171"/>
      <c r="D125" s="171"/>
      <c r="E125" s="171"/>
      <c r="F125" s="171"/>
      <c r="G125" s="171"/>
      <c r="H125" s="171"/>
      <c r="I125" s="171"/>
      <c r="J125" s="171"/>
      <c r="K125" s="171"/>
      <c r="L125" s="171"/>
      <c r="M125" s="171"/>
      <c r="N125" s="171"/>
      <c r="O125" s="171"/>
    </row>
    <row r="126" spans="1:15" x14ac:dyDescent="0.2">
      <c r="A126" t="str">
        <f>IF('7'!H16&lt;='7'!C16,"ПРАВИЛЬНО","ОШИБКА")</f>
        <v>ПРАВИЛЬНО</v>
      </c>
      <c r="B126" s="171" t="s">
        <v>307</v>
      </c>
      <c r="C126" s="171"/>
      <c r="D126" s="171"/>
      <c r="E126" s="171"/>
      <c r="F126" s="171"/>
      <c r="G126" s="171"/>
      <c r="H126" s="171"/>
      <c r="I126" s="171"/>
      <c r="J126" s="171"/>
      <c r="K126" s="171"/>
      <c r="L126" s="171"/>
      <c r="M126" s="171"/>
      <c r="N126" s="171"/>
      <c r="O126" s="171"/>
    </row>
    <row r="127" spans="1:15" x14ac:dyDescent="0.2">
      <c r="A127" t="str">
        <f>IF('7'!H17&lt;='7'!C17,"ПРАВИЛЬНО","ОШИБКА")</f>
        <v>ПРАВИЛЬНО</v>
      </c>
      <c r="B127" s="171" t="s">
        <v>308</v>
      </c>
      <c r="C127" s="171"/>
      <c r="D127" s="171"/>
      <c r="E127" s="171"/>
      <c r="F127" s="171"/>
      <c r="G127" s="171"/>
      <c r="H127" s="171"/>
      <c r="I127" s="171"/>
      <c r="J127" s="171"/>
      <c r="K127" s="171"/>
      <c r="L127" s="171"/>
      <c r="M127" s="171"/>
      <c r="N127" s="171"/>
      <c r="O127" s="171"/>
    </row>
    <row r="128" spans="1:15" x14ac:dyDescent="0.2">
      <c r="A128" t="str">
        <f>IF('7'!H18&lt;='7'!C18,"ПРАВИЛЬНО","ОШИБКА")</f>
        <v>ПРАВИЛЬНО</v>
      </c>
      <c r="B128" s="171" t="s">
        <v>309</v>
      </c>
      <c r="C128" s="171"/>
      <c r="D128" s="171"/>
      <c r="E128" s="171"/>
      <c r="F128" s="171"/>
      <c r="G128" s="171"/>
      <c r="H128" s="171"/>
      <c r="I128" s="171"/>
      <c r="J128" s="171"/>
      <c r="K128" s="171"/>
      <c r="L128" s="171"/>
      <c r="M128" s="171"/>
      <c r="N128" s="171"/>
      <c r="O128" s="171"/>
    </row>
    <row r="129" spans="1:15" x14ac:dyDescent="0.2">
      <c r="A129" t="str">
        <f>IF('7'!H19&lt;='7'!C19,"ПРАВИЛЬНО","ОШИБКА")</f>
        <v>ПРАВИЛЬНО</v>
      </c>
      <c r="B129" s="171" t="s">
        <v>310</v>
      </c>
      <c r="C129" s="171"/>
      <c r="D129" s="171"/>
      <c r="E129" s="171"/>
      <c r="F129" s="171"/>
      <c r="G129" s="171"/>
      <c r="H129" s="171"/>
      <c r="I129" s="171"/>
      <c r="J129" s="171"/>
      <c r="K129" s="171"/>
      <c r="L129" s="171"/>
      <c r="M129" s="171"/>
      <c r="N129" s="171"/>
      <c r="O129" s="171"/>
    </row>
    <row r="130" spans="1:15" x14ac:dyDescent="0.2">
      <c r="A130" t="str">
        <f>IF('7'!H20&lt;='7'!C20,"ПРАВИЛЬНО","ОШИБКА")</f>
        <v>ПРАВИЛЬНО</v>
      </c>
      <c r="B130" s="171" t="s">
        <v>311</v>
      </c>
      <c r="C130" s="171"/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</row>
    <row r="131" spans="1:15" x14ac:dyDescent="0.2">
      <c r="A131" t="str">
        <f>IF('7'!H21&lt;='7'!C21,"ПРАВИЛЬНО","ОШИБКА")</f>
        <v>ПРАВИЛЬНО</v>
      </c>
      <c r="B131" s="171" t="s">
        <v>312</v>
      </c>
      <c r="C131" s="171"/>
      <c r="D131" s="171"/>
      <c r="E131" s="171"/>
      <c r="F131" s="171"/>
      <c r="G131" s="171"/>
      <c r="H131" s="171"/>
      <c r="I131" s="171"/>
      <c r="J131" s="171"/>
      <c r="K131" s="171"/>
      <c r="L131" s="171"/>
      <c r="M131" s="171"/>
      <c r="N131" s="171"/>
      <c r="O131" s="171"/>
    </row>
    <row r="132" spans="1:15" x14ac:dyDescent="0.2">
      <c r="A132" t="str">
        <f>IF('7'!C22&lt;='7'!C16,"ПРАВИЛЬНО","ОШИБКА")</f>
        <v>ПРАВИЛЬНО</v>
      </c>
      <c r="B132" s="171" t="s">
        <v>313</v>
      </c>
      <c r="C132" s="171"/>
      <c r="D132" s="171"/>
      <c r="E132" s="171"/>
      <c r="F132" s="171"/>
      <c r="G132" s="171"/>
      <c r="H132" s="171"/>
      <c r="I132" s="171"/>
      <c r="J132" s="171"/>
      <c r="K132" s="171"/>
      <c r="L132" s="171"/>
      <c r="M132" s="171"/>
      <c r="N132" s="171"/>
      <c r="O132" s="171"/>
    </row>
    <row r="133" spans="1:15" x14ac:dyDescent="0.2">
      <c r="A133" t="str">
        <f>IF('7'!C9=SUM('8,9'!C7:L7),"ПРАВИЛЬНО","ОШИБКА")</f>
        <v>ПРАВИЛЬНО</v>
      </c>
      <c r="B133" s="171" t="s">
        <v>314</v>
      </c>
      <c r="C133" s="171"/>
      <c r="D133" s="171"/>
      <c r="E133" s="171"/>
      <c r="F133" s="171"/>
      <c r="G133" s="171"/>
      <c r="H133" s="171"/>
      <c r="I133" s="171"/>
      <c r="J133" s="171"/>
      <c r="K133" s="171"/>
      <c r="L133" s="171"/>
      <c r="M133" s="171"/>
      <c r="N133" s="171"/>
      <c r="O133" s="171"/>
    </row>
    <row r="134" spans="1:15" x14ac:dyDescent="0.2">
      <c r="A134" t="str">
        <f>IF('7'!C11=SUM('8,9'!C9:L9),"ПРАВИЛЬНО","ОШИБКА")</f>
        <v>ПРАВИЛЬНО</v>
      </c>
      <c r="B134" s="171" t="s">
        <v>315</v>
      </c>
      <c r="C134" s="171"/>
      <c r="D134" s="171"/>
      <c r="E134" s="171"/>
      <c r="F134" s="171"/>
      <c r="G134" s="171"/>
      <c r="H134" s="171"/>
      <c r="I134" s="171"/>
      <c r="J134" s="171"/>
      <c r="K134" s="171"/>
      <c r="L134" s="171"/>
      <c r="M134" s="171"/>
      <c r="N134" s="171"/>
      <c r="O134" s="171"/>
    </row>
    <row r="135" spans="1:15" x14ac:dyDescent="0.2">
      <c r="A135" t="str">
        <f>IF('7'!C12=SUM('8,9'!C10:L10),"ПРАВИЛЬНО","ОШИБКА")</f>
        <v>ПРАВИЛЬНО</v>
      </c>
      <c r="B135" s="171" t="s">
        <v>316</v>
      </c>
      <c r="C135" s="171"/>
      <c r="D135" s="171"/>
      <c r="E135" s="171"/>
      <c r="F135" s="171"/>
      <c r="G135" s="171"/>
      <c r="H135" s="171"/>
      <c r="I135" s="171"/>
      <c r="J135" s="171"/>
      <c r="K135" s="171"/>
      <c r="L135" s="171"/>
      <c r="M135" s="171"/>
      <c r="N135" s="171"/>
      <c r="O135" s="171"/>
    </row>
    <row r="136" spans="1:15" x14ac:dyDescent="0.2">
      <c r="A136" t="str">
        <f>IF('7'!C13=SUM('8,9'!C11:L11),"ПРАВИЛЬНО","ОШИБКА")</f>
        <v>ПРАВИЛЬНО</v>
      </c>
      <c r="B136" s="171" t="s">
        <v>317</v>
      </c>
      <c r="C136" s="171"/>
      <c r="D136" s="171"/>
      <c r="E136" s="171"/>
      <c r="F136" s="171"/>
      <c r="G136" s="171"/>
      <c r="H136" s="171"/>
      <c r="I136" s="171"/>
      <c r="J136" s="171"/>
      <c r="K136" s="171"/>
      <c r="L136" s="171"/>
      <c r="M136" s="171"/>
      <c r="N136" s="171"/>
      <c r="O136" s="171"/>
    </row>
    <row r="137" spans="1:15" x14ac:dyDescent="0.2">
      <c r="A137" t="str">
        <f>IF('7'!C14=SUM('8,9'!C12:L12),"ПРАВИЛЬНО","ОШИБКА")</f>
        <v>ПРАВИЛЬНО</v>
      </c>
      <c r="B137" s="171" t="s">
        <v>318</v>
      </c>
      <c r="C137" s="171"/>
      <c r="D137" s="171"/>
      <c r="E137" s="171"/>
      <c r="F137" s="171"/>
      <c r="G137" s="171"/>
      <c r="H137" s="171"/>
      <c r="I137" s="171"/>
      <c r="J137" s="171"/>
      <c r="K137" s="171"/>
      <c r="L137" s="171"/>
      <c r="M137" s="171"/>
      <c r="N137" s="171"/>
      <c r="O137" s="171"/>
    </row>
    <row r="138" spans="1:15" x14ac:dyDescent="0.2">
      <c r="A138" t="str">
        <f>IF('7'!C15=SUM('8,9'!C13:L13),"ПРАВИЛЬНО","ОШИБКА")</f>
        <v>ПРАВИЛЬНО</v>
      </c>
      <c r="B138" s="171" t="s">
        <v>319</v>
      </c>
      <c r="C138" s="171"/>
      <c r="D138" s="171"/>
      <c r="E138" s="171"/>
      <c r="F138" s="171"/>
      <c r="G138" s="171"/>
      <c r="H138" s="171"/>
      <c r="I138" s="171"/>
      <c r="J138" s="171"/>
      <c r="K138" s="171"/>
      <c r="L138" s="171"/>
      <c r="M138" s="171"/>
      <c r="N138" s="171"/>
      <c r="O138" s="171"/>
    </row>
    <row r="139" spans="1:15" x14ac:dyDescent="0.2">
      <c r="A139" t="str">
        <f>IF('7'!C16=SUM('8,9'!C14:L14),"ПРАВИЛЬНО","ОШИБКА")</f>
        <v>ПРАВИЛЬНО</v>
      </c>
      <c r="B139" s="171" t="s">
        <v>320</v>
      </c>
      <c r="C139" s="171"/>
      <c r="D139" s="171"/>
      <c r="E139" s="171"/>
      <c r="F139" s="171"/>
      <c r="G139" s="171"/>
      <c r="H139" s="171"/>
      <c r="I139" s="171"/>
      <c r="J139" s="171"/>
      <c r="K139" s="171"/>
      <c r="L139" s="171"/>
      <c r="M139" s="171"/>
      <c r="N139" s="171"/>
      <c r="O139" s="171"/>
    </row>
    <row r="140" spans="1:15" x14ac:dyDescent="0.2">
      <c r="A140" t="str">
        <f>IF('7'!C17=SUM('8,9'!C15:L15),"ПРАВИЛЬНО","ОШИБКА")</f>
        <v>ПРАВИЛЬНО</v>
      </c>
      <c r="B140" s="171" t="s">
        <v>321</v>
      </c>
      <c r="C140" s="171"/>
      <c r="D140" s="171"/>
      <c r="E140" s="171"/>
      <c r="F140" s="171"/>
      <c r="G140" s="171"/>
      <c r="H140" s="171"/>
      <c r="I140" s="171"/>
      <c r="J140" s="171"/>
      <c r="K140" s="171"/>
      <c r="L140" s="171"/>
      <c r="M140" s="171"/>
      <c r="N140" s="171"/>
      <c r="O140" s="171"/>
    </row>
    <row r="141" spans="1:15" x14ac:dyDescent="0.2">
      <c r="A141" t="str">
        <f>IF('7'!C18=SUM('8,9'!C16:L16),"ПРАВИЛЬНО","ОШИБКА")</f>
        <v>ПРАВИЛЬНО</v>
      </c>
      <c r="B141" s="171" t="s">
        <v>322</v>
      </c>
      <c r="C141" s="171"/>
      <c r="D141" s="171"/>
      <c r="E141" s="171"/>
      <c r="F141" s="171"/>
      <c r="G141" s="171"/>
      <c r="H141" s="171"/>
      <c r="I141" s="171"/>
      <c r="J141" s="171"/>
      <c r="K141" s="171"/>
      <c r="L141" s="171"/>
      <c r="M141" s="171"/>
      <c r="N141" s="171"/>
      <c r="O141" s="171"/>
    </row>
    <row r="142" spans="1:15" x14ac:dyDescent="0.2">
      <c r="A142" t="str">
        <f>IF('7'!C19=SUM('8,9'!C17:L17),"ПРАВИЛЬНО","ОШИБКА")</f>
        <v>ПРАВИЛЬНО</v>
      </c>
      <c r="B142" s="171" t="s">
        <v>323</v>
      </c>
      <c r="C142" s="171"/>
      <c r="D142" s="171"/>
      <c r="E142" s="171"/>
      <c r="F142" s="171"/>
      <c r="G142" s="171"/>
      <c r="H142" s="171"/>
      <c r="I142" s="171"/>
      <c r="J142" s="171"/>
      <c r="K142" s="171"/>
      <c r="L142" s="171"/>
      <c r="M142" s="171"/>
      <c r="N142" s="171"/>
      <c r="O142" s="171"/>
    </row>
    <row r="143" spans="1:15" x14ac:dyDescent="0.2">
      <c r="A143" t="str">
        <f>IF('7'!C20=SUM('8,9'!C18:L18),"ПРАВИЛЬНО","ОШИБКА")</f>
        <v>ПРАВИЛЬНО</v>
      </c>
      <c r="B143" s="171" t="s">
        <v>324</v>
      </c>
      <c r="C143" s="171"/>
      <c r="D143" s="171"/>
      <c r="E143" s="171"/>
      <c r="F143" s="171"/>
      <c r="G143" s="171"/>
      <c r="H143" s="171"/>
      <c r="I143" s="171"/>
      <c r="J143" s="171"/>
      <c r="K143" s="171"/>
      <c r="L143" s="171"/>
      <c r="M143" s="171"/>
      <c r="N143" s="171"/>
      <c r="O143" s="171"/>
    </row>
    <row r="144" spans="1:15" x14ac:dyDescent="0.2">
      <c r="A144" t="str">
        <f>IF('7'!C21=SUM('8,9'!C19:L19),"ПРАВИЛЬНО","ОШИБКА")</f>
        <v>ПРАВИЛЬНО</v>
      </c>
      <c r="B144" s="171" t="s">
        <v>325</v>
      </c>
      <c r="C144" s="171"/>
      <c r="D144" s="171"/>
      <c r="E144" s="171"/>
      <c r="F144" s="171"/>
      <c r="G144" s="171"/>
      <c r="H144" s="171"/>
      <c r="I144" s="171"/>
      <c r="J144" s="171"/>
      <c r="K144" s="171"/>
      <c r="L144" s="171"/>
      <c r="M144" s="171"/>
      <c r="N144" s="171"/>
      <c r="O144" s="171"/>
    </row>
    <row r="145" spans="1:15" x14ac:dyDescent="0.2">
      <c r="A145" t="str">
        <f>IF('8,9'!C27&gt;='8,9'!J27,"ПРАВИЛЬНО","ОШИБКА")</f>
        <v>ПРАВИЛЬНО</v>
      </c>
      <c r="B145" s="171" t="s">
        <v>326</v>
      </c>
      <c r="C145" s="171"/>
      <c r="D145" s="171"/>
      <c r="E145" s="171"/>
      <c r="F145" s="171"/>
      <c r="G145" s="171"/>
      <c r="H145" s="171"/>
      <c r="I145" s="171"/>
      <c r="J145" s="171"/>
      <c r="K145" s="171"/>
      <c r="L145" s="171"/>
      <c r="M145" s="171"/>
      <c r="N145" s="171"/>
      <c r="O145" s="171"/>
    </row>
    <row r="146" spans="1:15" x14ac:dyDescent="0.2">
      <c r="A146" t="str">
        <f>IF('8,9'!C27='7'!C9,"ПРАВИЛЬНО","ОШИБКА")</f>
        <v>ПРАВИЛЬНО</v>
      </c>
      <c r="B146" s="171" t="s">
        <v>327</v>
      </c>
      <c r="C146" s="171"/>
      <c r="D146" s="171"/>
      <c r="E146" s="171"/>
      <c r="F146" s="171"/>
      <c r="G146" s="171"/>
      <c r="H146" s="171"/>
      <c r="I146" s="171"/>
      <c r="J146" s="171"/>
      <c r="K146" s="171"/>
      <c r="L146" s="171"/>
      <c r="M146" s="171"/>
      <c r="N146" s="171"/>
      <c r="O146" s="171"/>
    </row>
    <row r="147" spans="1:15" x14ac:dyDescent="0.2">
      <c r="A147" t="str">
        <f>IF('10,11'!C9&gt;='10,11'!H9,"ПРАВИЛЬНО","ОШИБКА")</f>
        <v>ПРАВИЛЬНО</v>
      </c>
      <c r="B147" s="171" t="s">
        <v>328</v>
      </c>
      <c r="C147" s="171"/>
      <c r="D147" s="171"/>
      <c r="E147" s="171"/>
      <c r="F147" s="171"/>
      <c r="G147" s="171"/>
      <c r="H147" s="171"/>
      <c r="I147" s="171"/>
      <c r="J147" s="171"/>
      <c r="K147" s="171"/>
      <c r="L147" s="171"/>
      <c r="M147" s="171"/>
      <c r="N147" s="171"/>
      <c r="O147" s="171"/>
    </row>
    <row r="148" spans="1:15" x14ac:dyDescent="0.2">
      <c r="A148" t="str">
        <f>IF('10,11'!C11&gt;='10,11'!H11,"ПРАВИЛЬНО","ОШИБКА")</f>
        <v>ПРАВИЛЬНО</v>
      </c>
      <c r="B148" s="171" t="s">
        <v>329</v>
      </c>
      <c r="C148" s="171"/>
      <c r="D148" s="171"/>
      <c r="E148" s="171"/>
      <c r="F148" s="171"/>
      <c r="G148" s="171"/>
      <c r="H148" s="171"/>
      <c r="I148" s="171"/>
      <c r="J148" s="171"/>
      <c r="K148" s="171"/>
      <c r="L148" s="171"/>
      <c r="M148" s="171"/>
      <c r="N148" s="171"/>
      <c r="O148" s="171"/>
    </row>
    <row r="149" spans="1:15" x14ac:dyDescent="0.2">
      <c r="A149" t="str">
        <f>IF('10,11'!C9&gt;='10,11'!C11,"ПРАВИЛЬНО","ОШИБКА")</f>
        <v>ПРАВИЛЬНО</v>
      </c>
      <c r="B149" s="171" t="s">
        <v>330</v>
      </c>
      <c r="C149" s="171"/>
      <c r="D149" s="171"/>
      <c r="E149" s="171"/>
      <c r="F149" s="171"/>
      <c r="G149" s="171"/>
      <c r="H149" s="171"/>
      <c r="I149" s="171"/>
      <c r="J149" s="171"/>
      <c r="K149" s="171"/>
      <c r="L149" s="171"/>
      <c r="M149" s="171"/>
      <c r="N149" s="171"/>
      <c r="O149" s="171"/>
    </row>
    <row r="150" spans="1:15" x14ac:dyDescent="0.2">
      <c r="A150" t="str">
        <f>IF('10,11'!D9&gt;='10,11'!D11,"ПРАВИЛЬНО","ОШИБКА")</f>
        <v>ПРАВИЛЬНО</v>
      </c>
      <c r="B150" s="171" t="s">
        <v>331</v>
      </c>
      <c r="C150" s="171"/>
      <c r="D150" s="171"/>
      <c r="E150" s="171"/>
      <c r="F150" s="171"/>
      <c r="G150" s="171"/>
      <c r="H150" s="171"/>
      <c r="I150" s="171"/>
      <c r="J150" s="171"/>
      <c r="K150" s="171"/>
      <c r="L150" s="171"/>
      <c r="M150" s="171"/>
      <c r="N150" s="171"/>
      <c r="O150" s="171"/>
    </row>
    <row r="151" spans="1:15" x14ac:dyDescent="0.2">
      <c r="A151" t="str">
        <f>IF('10,11'!E9&gt;='10,11'!E11,"ПРАВИЛЬНО","ОШИБКА")</f>
        <v>ПРАВИЛЬНО</v>
      </c>
      <c r="B151" s="171" t="s">
        <v>332</v>
      </c>
      <c r="C151" s="171"/>
      <c r="D151" s="171"/>
      <c r="E151" s="171"/>
      <c r="F151" s="171"/>
      <c r="G151" s="171"/>
      <c r="H151" s="171"/>
      <c r="I151" s="171"/>
      <c r="J151" s="171"/>
      <c r="K151" s="171"/>
      <c r="L151" s="171"/>
      <c r="M151" s="171"/>
      <c r="N151" s="171"/>
      <c r="O151" s="171"/>
    </row>
    <row r="152" spans="1:15" x14ac:dyDescent="0.2">
      <c r="A152" t="str">
        <f>IF('10,11'!F9&gt;='10,11'!F11,"ПРАВИЛЬНО","ОШИБКА")</f>
        <v>ПРАВИЛЬНО</v>
      </c>
      <c r="B152" s="171" t="s">
        <v>333</v>
      </c>
      <c r="C152" s="171"/>
      <c r="D152" s="171"/>
      <c r="E152" s="171"/>
      <c r="F152" s="171"/>
      <c r="G152" s="171"/>
      <c r="H152" s="171"/>
      <c r="I152" s="171"/>
      <c r="J152" s="171"/>
      <c r="K152" s="171"/>
      <c r="L152" s="171"/>
      <c r="M152" s="171"/>
      <c r="N152" s="171"/>
      <c r="O152" s="171"/>
    </row>
    <row r="153" spans="1:15" x14ac:dyDescent="0.2">
      <c r="A153" t="str">
        <f>IF('10,11'!G9&gt;='10,11'!G11,"ПРАВИЛЬНО","ОШИБКА")</f>
        <v>ПРАВИЛЬНО</v>
      </c>
      <c r="B153" s="171" t="s">
        <v>334</v>
      </c>
      <c r="C153" s="171"/>
      <c r="D153" s="171"/>
      <c r="E153" s="171"/>
      <c r="F153" s="171"/>
      <c r="G153" s="171"/>
      <c r="H153" s="171"/>
      <c r="I153" s="171"/>
      <c r="J153" s="171"/>
      <c r="K153" s="171"/>
      <c r="L153" s="171"/>
      <c r="M153" s="171"/>
      <c r="N153" s="171"/>
      <c r="O153" s="171"/>
    </row>
    <row r="154" spans="1:15" x14ac:dyDescent="0.2">
      <c r="A154" t="str">
        <f>IF('10,11'!H9&gt;='10,11'!H11,"ПРАВИЛЬНО","ОШИБКА")</f>
        <v>ПРАВИЛЬНО</v>
      </c>
      <c r="B154" s="171" t="s">
        <v>335</v>
      </c>
      <c r="C154" s="171"/>
      <c r="D154" s="171"/>
      <c r="E154" s="171"/>
      <c r="F154" s="171"/>
      <c r="G154" s="171"/>
      <c r="H154" s="171"/>
      <c r="I154" s="171"/>
      <c r="J154" s="171"/>
      <c r="K154" s="171"/>
      <c r="L154" s="171"/>
      <c r="M154" s="171"/>
      <c r="N154" s="171"/>
      <c r="O154" s="171"/>
    </row>
    <row r="155" spans="1:15" x14ac:dyDescent="0.2">
      <c r="A155" t="str">
        <f>IF('10,11'!C11&gt;='10,11'!C13,"ПРАВИЛЬНО","ОШИБКА")</f>
        <v>ПРАВИЛЬНО</v>
      </c>
      <c r="B155" s="171" t="s">
        <v>336</v>
      </c>
      <c r="C155" s="171"/>
      <c r="D155" s="171"/>
      <c r="E155" s="171"/>
      <c r="F155" s="171"/>
      <c r="G155" s="171"/>
      <c r="H155" s="171"/>
      <c r="I155" s="171"/>
      <c r="J155" s="171"/>
      <c r="K155" s="171"/>
      <c r="L155" s="171"/>
      <c r="M155" s="171"/>
      <c r="N155" s="171"/>
      <c r="O155" s="171"/>
    </row>
    <row r="156" spans="1:15" x14ac:dyDescent="0.2">
      <c r="A156" t="str">
        <f>IF('10,11'!C11&gt;='10,11'!C14,"ПРАВИЛЬНО","ОШИБКА")</f>
        <v>ПРАВИЛЬНО</v>
      </c>
      <c r="B156" s="171" t="s">
        <v>337</v>
      </c>
      <c r="C156" s="171"/>
      <c r="D156" s="171"/>
      <c r="E156" s="171"/>
      <c r="F156" s="171"/>
      <c r="G156" s="171"/>
      <c r="H156" s="171"/>
      <c r="I156" s="171"/>
      <c r="J156" s="171"/>
      <c r="K156" s="171"/>
      <c r="L156" s="171"/>
      <c r="M156" s="171"/>
      <c r="N156" s="171"/>
      <c r="O156" s="171"/>
    </row>
    <row r="157" spans="1:15" x14ac:dyDescent="0.2">
      <c r="A157" t="str">
        <f>IF('10,11'!C11&gt;=SUM('10,11'!C13:C14),"ПРАВИЛЬНО","ОШИБКА")</f>
        <v>ПРАВИЛЬНО</v>
      </c>
      <c r="B157" s="171" t="s">
        <v>338</v>
      </c>
      <c r="C157" s="171"/>
      <c r="D157" s="171"/>
      <c r="E157" s="171"/>
      <c r="F157" s="171"/>
      <c r="G157" s="171"/>
      <c r="H157" s="171"/>
      <c r="I157" s="171"/>
      <c r="J157" s="171"/>
      <c r="K157" s="171"/>
      <c r="L157" s="171"/>
      <c r="M157" s="171"/>
      <c r="N157" s="171"/>
      <c r="O157" s="171"/>
    </row>
    <row r="158" spans="1:15" x14ac:dyDescent="0.2">
      <c r="A158" t="str">
        <f>IF('10,11'!C15&lt;='10,11'!C13,"ПРАВИЛЬНО","ОШИБКА")</f>
        <v>ПРАВИЛЬНО</v>
      </c>
      <c r="B158" s="171" t="s">
        <v>339</v>
      </c>
      <c r="C158" s="171"/>
      <c r="D158" s="171"/>
      <c r="E158" s="171"/>
      <c r="F158" s="171"/>
      <c r="G158" s="171"/>
      <c r="H158" s="171"/>
      <c r="I158" s="171"/>
      <c r="J158" s="171"/>
      <c r="K158" s="171"/>
      <c r="L158" s="171"/>
      <c r="M158" s="171"/>
      <c r="N158" s="171"/>
      <c r="O158" s="171"/>
    </row>
    <row r="159" spans="1:15" x14ac:dyDescent="0.2">
      <c r="A159" t="str">
        <f>IF('12,13'!C13&gt;='12,13'!C15,"ПРАВИЛЬНО","ОШИБКА")</f>
        <v>ПРАВИЛЬНО</v>
      </c>
      <c r="B159" s="171" t="s">
        <v>340</v>
      </c>
      <c r="C159" s="171"/>
      <c r="D159" s="171"/>
      <c r="E159" s="171"/>
      <c r="F159" s="171"/>
      <c r="G159" s="171"/>
      <c r="H159" s="171"/>
      <c r="I159" s="171"/>
      <c r="J159" s="171"/>
      <c r="K159" s="171"/>
      <c r="L159" s="171"/>
      <c r="M159" s="171"/>
      <c r="N159" s="171"/>
      <c r="O159" s="171"/>
    </row>
    <row r="160" spans="1:15" x14ac:dyDescent="0.2">
      <c r="A160" t="str">
        <f>IF('12,13'!C13&gt;='12,13'!C16,"ПРАВИЛЬНО","ОШИБКА")</f>
        <v>ПРАВИЛЬНО</v>
      </c>
      <c r="B160" s="171" t="s">
        <v>341</v>
      </c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71"/>
      <c r="O160" s="171"/>
    </row>
    <row r="161" spans="1:15" x14ac:dyDescent="0.2">
      <c r="A161" t="str">
        <f>IF('1,2'!C7&lt;1,"ПРАВИЛЬНО",IF(AND('1,2'!C7=1,'12,13'!C13&gt;0),"ПРАВИЛЬНО","ОШИБКА"))</f>
        <v>ПРАВИЛЬНО</v>
      </c>
      <c r="B161" s="171" t="s">
        <v>342</v>
      </c>
      <c r="C161" s="171"/>
      <c r="D161" s="171"/>
      <c r="E161" s="171"/>
      <c r="F161" s="171"/>
      <c r="G161" s="171"/>
      <c r="H161" s="171"/>
      <c r="I161" s="171"/>
      <c r="J161" s="171"/>
      <c r="K161" s="171"/>
      <c r="L161" s="171"/>
      <c r="M161" s="171"/>
      <c r="N161" s="171"/>
      <c r="O161" s="171"/>
    </row>
    <row r="162" spans="1:15" x14ac:dyDescent="0.2">
      <c r="A162" t="str">
        <f>IF(AND('12,13'!C6=1,'12,13'!C15&gt;0),"ПРАВИЛЬНО",IF(AND('12,13'!C6&lt;1,'12,13'!C15&lt;1),"ПРАВИЛЬНО","ОШИБКА"))</f>
        <v>ПРАВИЛЬНО</v>
      </c>
      <c r="B162" s="171" t="s">
        <v>347</v>
      </c>
      <c r="C162" s="171"/>
      <c r="D162" s="171"/>
      <c r="E162" s="171"/>
      <c r="F162" s="171"/>
      <c r="G162" s="171"/>
      <c r="H162" s="171"/>
      <c r="I162" s="171"/>
      <c r="J162" s="171"/>
      <c r="K162" s="171"/>
      <c r="L162" s="171"/>
      <c r="M162" s="171"/>
      <c r="N162" s="171"/>
      <c r="O162" s="171"/>
    </row>
    <row r="163" spans="1:15" x14ac:dyDescent="0.2">
      <c r="A163" t="str">
        <f>IF(AND('12,13'!C7=1,'12,13'!C16&gt;0),"ПРАВИЛЬНО",IF(AND('12,13'!C7&lt;1,'12,13'!C16&lt;1),"ПРАВИЛЬНО","ОШИБКА"))</f>
        <v>ПРАВИЛЬНО</v>
      </c>
      <c r="B163" s="171" t="s">
        <v>348</v>
      </c>
      <c r="C163" s="171"/>
      <c r="D163" s="171"/>
      <c r="E163" s="171"/>
      <c r="F163" s="171"/>
      <c r="G163" s="171"/>
      <c r="H163" s="171"/>
      <c r="I163" s="171"/>
      <c r="J163" s="171"/>
      <c r="K163" s="171"/>
      <c r="L163" s="171"/>
      <c r="M163" s="171"/>
      <c r="N163" s="171"/>
      <c r="O163" s="171"/>
    </row>
    <row r="164" spans="1:15" x14ac:dyDescent="0.2">
      <c r="A164" t="str">
        <f>IF('12,13'!C23&gt;='12,13'!C24,"ПРАВИЛЬНО","ОШИБКА")</f>
        <v>ПРАВИЛЬНО</v>
      </c>
      <c r="B164" s="171" t="s">
        <v>343</v>
      </c>
      <c r="C164" s="171"/>
      <c r="D164" s="171"/>
      <c r="E164" s="171"/>
      <c r="F164" s="171"/>
      <c r="G164" s="171"/>
      <c r="H164" s="171"/>
      <c r="I164" s="171"/>
      <c r="J164" s="171"/>
      <c r="K164" s="171"/>
      <c r="L164" s="171"/>
      <c r="M164" s="171"/>
      <c r="N164" s="171"/>
      <c r="O164" s="171"/>
    </row>
    <row r="165" spans="1:15" x14ac:dyDescent="0.2">
      <c r="A165" t="str">
        <f>IF('12,13'!C23&gt;='12,13'!C25,"ПРАВИЛЬНО","ОШИБКА")</f>
        <v>ПРАВИЛЬНО</v>
      </c>
      <c r="B165" s="171" t="s">
        <v>344</v>
      </c>
      <c r="C165" s="171"/>
      <c r="D165" s="171"/>
      <c r="E165" s="171"/>
      <c r="F165" s="171"/>
      <c r="G165" s="171"/>
      <c r="H165" s="171"/>
      <c r="I165" s="171"/>
      <c r="J165" s="171"/>
      <c r="K165" s="171"/>
      <c r="L165" s="171"/>
      <c r="M165" s="171"/>
      <c r="N165" s="171"/>
      <c r="O165" s="171"/>
    </row>
    <row r="166" spans="1:15" x14ac:dyDescent="0.2">
      <c r="A166" t="str">
        <f>IF('12,13'!C28&gt;='12,13'!C29,"ПРАВИЛЬНО","ОШИБКА")</f>
        <v>ПРАВИЛЬНО</v>
      </c>
      <c r="B166" s="171" t="s">
        <v>345</v>
      </c>
      <c r="C166" s="171"/>
      <c r="D166" s="171"/>
      <c r="E166" s="171"/>
      <c r="F166" s="171"/>
      <c r="G166" s="171"/>
      <c r="H166" s="171"/>
      <c r="I166" s="171"/>
      <c r="J166" s="171"/>
      <c r="K166" s="171"/>
      <c r="L166" s="171"/>
      <c r="M166" s="171"/>
      <c r="N166" s="171"/>
      <c r="O166" s="171"/>
    </row>
    <row r="167" spans="1:15" x14ac:dyDescent="0.2">
      <c r="A167" t="str">
        <f>IF(AND('1,2'!C7=1,'14,15'!C6=0),"ПРАВИЛЬНО",IF(AND('1,2'!C7=1,'14,15'!C6&gt;0),"ПРАВИЛЬНО",IF(AND('1,2'!C7=0,'14,15'!C6=0),"ПРАВИЛЬНО","ОШИБКА")))</f>
        <v>ПРАВИЛЬНО</v>
      </c>
      <c r="B167" t="s">
        <v>368</v>
      </c>
    </row>
  </sheetData>
  <mergeCells count="165">
    <mergeCell ref="B8:O8"/>
    <mergeCell ref="B9:O9"/>
    <mergeCell ref="B10:O10"/>
    <mergeCell ref="B11:O11"/>
    <mergeCell ref="B12:O12"/>
    <mergeCell ref="B3:O3"/>
    <mergeCell ref="B4:O4"/>
    <mergeCell ref="B5:O5"/>
    <mergeCell ref="B6:O6"/>
    <mergeCell ref="B7:O7"/>
    <mergeCell ref="B18:O18"/>
    <mergeCell ref="B19:O19"/>
    <mergeCell ref="B20:O20"/>
    <mergeCell ref="B21:O21"/>
    <mergeCell ref="B22:O22"/>
    <mergeCell ref="B13:O13"/>
    <mergeCell ref="B14:O14"/>
    <mergeCell ref="B15:O15"/>
    <mergeCell ref="B16:O16"/>
    <mergeCell ref="B17:O17"/>
    <mergeCell ref="B28:O28"/>
    <mergeCell ref="B29:O29"/>
    <mergeCell ref="B30:O30"/>
    <mergeCell ref="B31:O31"/>
    <mergeCell ref="B32:O32"/>
    <mergeCell ref="B23:O23"/>
    <mergeCell ref="B24:O24"/>
    <mergeCell ref="B25:O25"/>
    <mergeCell ref="B26:O26"/>
    <mergeCell ref="B27:O27"/>
    <mergeCell ref="B38:O38"/>
    <mergeCell ref="B39:O39"/>
    <mergeCell ref="B40:O40"/>
    <mergeCell ref="B41:O41"/>
    <mergeCell ref="B42:O42"/>
    <mergeCell ref="B33:O33"/>
    <mergeCell ref="B34:O34"/>
    <mergeCell ref="B35:O35"/>
    <mergeCell ref="B36:O36"/>
    <mergeCell ref="B37:O37"/>
    <mergeCell ref="B48:O48"/>
    <mergeCell ref="B49:O49"/>
    <mergeCell ref="B50:O50"/>
    <mergeCell ref="B51:O51"/>
    <mergeCell ref="B52:O52"/>
    <mergeCell ref="B43:O43"/>
    <mergeCell ref="B44:O44"/>
    <mergeCell ref="B45:O45"/>
    <mergeCell ref="B46:O46"/>
    <mergeCell ref="B47:O47"/>
    <mergeCell ref="B58:O58"/>
    <mergeCell ref="B59:O59"/>
    <mergeCell ref="B60:O60"/>
    <mergeCell ref="B61:O61"/>
    <mergeCell ref="B62:O62"/>
    <mergeCell ref="B53:O53"/>
    <mergeCell ref="B54:O54"/>
    <mergeCell ref="B55:O55"/>
    <mergeCell ref="B56:O56"/>
    <mergeCell ref="B57:O57"/>
    <mergeCell ref="B68:O68"/>
    <mergeCell ref="B69:O69"/>
    <mergeCell ref="B70:O70"/>
    <mergeCell ref="B71:O71"/>
    <mergeCell ref="B72:O72"/>
    <mergeCell ref="B63:O63"/>
    <mergeCell ref="B64:O64"/>
    <mergeCell ref="B65:O65"/>
    <mergeCell ref="B66:O66"/>
    <mergeCell ref="B67:O67"/>
    <mergeCell ref="B78:O78"/>
    <mergeCell ref="B79:O79"/>
    <mergeCell ref="B80:O80"/>
    <mergeCell ref="B81:O81"/>
    <mergeCell ref="B73:O73"/>
    <mergeCell ref="B74:O74"/>
    <mergeCell ref="B75:O75"/>
    <mergeCell ref="B76:O76"/>
    <mergeCell ref="B77:O77"/>
    <mergeCell ref="B87:O87"/>
    <mergeCell ref="B88:O88"/>
    <mergeCell ref="B89:O89"/>
    <mergeCell ref="B90:O90"/>
    <mergeCell ref="B91:O91"/>
    <mergeCell ref="B82:O82"/>
    <mergeCell ref="B83:O83"/>
    <mergeCell ref="B84:O84"/>
    <mergeCell ref="B85:O85"/>
    <mergeCell ref="B86:O86"/>
    <mergeCell ref="B97:O97"/>
    <mergeCell ref="B98:O98"/>
    <mergeCell ref="B99:O99"/>
    <mergeCell ref="B100:O100"/>
    <mergeCell ref="B101:O101"/>
    <mergeCell ref="B92:O92"/>
    <mergeCell ref="B93:O93"/>
    <mergeCell ref="B94:O94"/>
    <mergeCell ref="B95:O95"/>
    <mergeCell ref="B96:O96"/>
    <mergeCell ref="B107:O107"/>
    <mergeCell ref="B108:O108"/>
    <mergeCell ref="B109:O109"/>
    <mergeCell ref="B110:O110"/>
    <mergeCell ref="B111:O111"/>
    <mergeCell ref="B102:O102"/>
    <mergeCell ref="B103:O103"/>
    <mergeCell ref="B104:O104"/>
    <mergeCell ref="B105:O105"/>
    <mergeCell ref="B106:O106"/>
    <mergeCell ref="B117:O117"/>
    <mergeCell ref="B118:O118"/>
    <mergeCell ref="B119:O119"/>
    <mergeCell ref="B120:O120"/>
    <mergeCell ref="B121:O121"/>
    <mergeCell ref="B112:O112"/>
    <mergeCell ref="B113:O113"/>
    <mergeCell ref="B114:O114"/>
    <mergeCell ref="B115:O115"/>
    <mergeCell ref="B116:O116"/>
    <mergeCell ref="B139:O139"/>
    <mergeCell ref="B140:O140"/>
    <mergeCell ref="B141:O141"/>
    <mergeCell ref="B142:O142"/>
    <mergeCell ref="B143:O143"/>
    <mergeCell ref="B144:O144"/>
    <mergeCell ref="B132:O132"/>
    <mergeCell ref="B133:O133"/>
    <mergeCell ref="B134:O134"/>
    <mergeCell ref="B135:O135"/>
    <mergeCell ref="B136:O136"/>
    <mergeCell ref="B1:E1"/>
    <mergeCell ref="B127:O127"/>
    <mergeCell ref="B128:O128"/>
    <mergeCell ref="B129:O129"/>
    <mergeCell ref="B130:O130"/>
    <mergeCell ref="B162:O162"/>
    <mergeCell ref="B163:O163"/>
    <mergeCell ref="B164:O164"/>
    <mergeCell ref="B165:O165"/>
    <mergeCell ref="B147:O147"/>
    <mergeCell ref="B148:O148"/>
    <mergeCell ref="B149:O149"/>
    <mergeCell ref="B150:O150"/>
    <mergeCell ref="B151:O151"/>
    <mergeCell ref="B131:O131"/>
    <mergeCell ref="B122:O122"/>
    <mergeCell ref="B123:O123"/>
    <mergeCell ref="B124:O124"/>
    <mergeCell ref="B125:O125"/>
    <mergeCell ref="B126:O126"/>
    <mergeCell ref="B145:O145"/>
    <mergeCell ref="B146:O146"/>
    <mergeCell ref="B137:O137"/>
    <mergeCell ref="B138:O138"/>
    <mergeCell ref="B166:O166"/>
    <mergeCell ref="B157:O157"/>
    <mergeCell ref="B158:O158"/>
    <mergeCell ref="B159:O159"/>
    <mergeCell ref="B160:O160"/>
    <mergeCell ref="B161:O161"/>
    <mergeCell ref="B152:O152"/>
    <mergeCell ref="B153:O153"/>
    <mergeCell ref="B154:O154"/>
    <mergeCell ref="B155:O155"/>
    <mergeCell ref="B156:O156"/>
  </mergeCells>
  <conditionalFormatting sqref="A3 A47:A85">
    <cfRule type="containsText" dxfId="58" priority="59" stopIfTrue="1" operator="containsText" text="ПРАВИЛЬНО">
      <formula>NOT(ISERROR(SEARCH("ПРАВИЛЬНО",A3)))</formula>
    </cfRule>
    <cfRule type="containsText" dxfId="57" priority="63" stopIfTrue="1" operator="containsText" text="ОШИБКА">
      <formula>NOT(ISERROR(SEARCH("ОШИБКА",A3)))</formula>
    </cfRule>
  </conditionalFormatting>
  <conditionalFormatting sqref="A5:A6 A47:A85">
    <cfRule type="containsText" dxfId="56" priority="60" stopIfTrue="1" operator="containsText" text="ОШИБКА">
      <formula>NOT(ISERROR(SEARCH("ОШИБКА",A5)))</formula>
    </cfRule>
  </conditionalFormatting>
  <conditionalFormatting sqref="A4">
    <cfRule type="containsText" dxfId="55" priority="61" stopIfTrue="1" operator="containsText" text="ОШИБКА">
      <formula>NOT(ISERROR(SEARCH("ОШИБКА",A4)))</formula>
    </cfRule>
  </conditionalFormatting>
  <conditionalFormatting sqref="A4">
    <cfRule type="containsText" dxfId="54" priority="57" stopIfTrue="1" operator="containsText" text="ПРАВИЛЬНО">
      <formula>NOT(ISERROR(SEARCH("ПРАВИЛЬНО",A4)))</formula>
    </cfRule>
    <cfRule type="containsText" dxfId="53" priority="58" stopIfTrue="1" operator="containsText" text="ОШИБКА">
      <formula>NOT(ISERROR(SEARCH("ОШИБКА",A4)))</formula>
    </cfRule>
  </conditionalFormatting>
  <conditionalFormatting sqref="A5:A7">
    <cfRule type="containsText" dxfId="52" priority="56" stopIfTrue="1" operator="containsText" text="ОШИБКА">
      <formula>NOT(ISERROR(SEARCH("ОШИБКА",A5)))</formula>
    </cfRule>
  </conditionalFormatting>
  <conditionalFormatting sqref="A5:A7">
    <cfRule type="containsText" dxfId="51" priority="54" stopIfTrue="1" operator="containsText" text="ПРАВИЛЬНО">
      <formula>NOT(ISERROR(SEARCH("ПРАВИЛЬНО",A5)))</formula>
    </cfRule>
    <cfRule type="containsText" dxfId="50" priority="55" stopIfTrue="1" operator="containsText" text="ОШИБКА">
      <formula>NOT(ISERROR(SEARCH("ОШИБКА",A5)))</formula>
    </cfRule>
  </conditionalFormatting>
  <conditionalFormatting sqref="A8:A46">
    <cfRule type="containsText" dxfId="49" priority="53" stopIfTrue="1" operator="containsText" text="ОШИБКА">
      <formula>NOT(ISERROR(SEARCH("ОШИБКА",A8)))</formula>
    </cfRule>
  </conditionalFormatting>
  <conditionalFormatting sqref="A8:A46">
    <cfRule type="containsText" dxfId="48" priority="51" stopIfTrue="1" operator="containsText" text="ПРАВИЛЬНО">
      <formula>NOT(ISERROR(SEARCH("ПРАВИЛЬНО",A8)))</formula>
    </cfRule>
    <cfRule type="containsText" dxfId="47" priority="52" stopIfTrue="1" operator="containsText" text="ОШИБКА">
      <formula>NOT(ISERROR(SEARCH("ОШИБКА",A8)))</formula>
    </cfRule>
  </conditionalFormatting>
  <conditionalFormatting sqref="A86:A87">
    <cfRule type="containsText" dxfId="46" priority="45" stopIfTrue="1" operator="containsText" text="ПРАВИЛЬНО">
      <formula>NOT(ISERROR(SEARCH("ПРАВИЛЬНО",A86)))</formula>
    </cfRule>
    <cfRule type="containsText" dxfId="45" priority="47" stopIfTrue="1" operator="containsText" text="ОШИБКА">
      <formula>NOT(ISERROR(SEARCH("ОШИБКА",A86)))</formula>
    </cfRule>
  </conditionalFormatting>
  <conditionalFormatting sqref="A86:A87">
    <cfRule type="containsText" dxfId="44" priority="46" stopIfTrue="1" operator="containsText" text="ОШИБКА">
      <formula>NOT(ISERROR(SEARCH("ОШИБКА",A86)))</formula>
    </cfRule>
  </conditionalFormatting>
  <conditionalFormatting sqref="A88:A91">
    <cfRule type="containsText" dxfId="43" priority="42" stopIfTrue="1" operator="containsText" text="ПРАВИЛЬНО">
      <formula>NOT(ISERROR(SEARCH("ПРАВИЛЬНО",A88)))</formula>
    </cfRule>
    <cfRule type="containsText" dxfId="42" priority="44" stopIfTrue="1" operator="containsText" text="ОШИБКА">
      <formula>NOT(ISERROR(SEARCH("ОШИБКА",A88)))</formula>
    </cfRule>
  </conditionalFormatting>
  <conditionalFormatting sqref="A88:A91">
    <cfRule type="containsText" dxfId="41" priority="43" stopIfTrue="1" operator="containsText" text="ОШИБКА">
      <formula>NOT(ISERROR(SEARCH("ОШИБКА",A88)))</formula>
    </cfRule>
  </conditionalFormatting>
  <conditionalFormatting sqref="A92">
    <cfRule type="containsText" dxfId="40" priority="39" stopIfTrue="1" operator="containsText" text="ПРАВИЛЬНО">
      <formula>NOT(ISERROR(SEARCH("ПРАВИЛЬНО",A92)))</formula>
    </cfRule>
    <cfRule type="containsText" dxfId="39" priority="41" stopIfTrue="1" operator="containsText" text="ОШИБКА">
      <formula>NOT(ISERROR(SEARCH("ОШИБКА",A92)))</formula>
    </cfRule>
  </conditionalFormatting>
  <conditionalFormatting sqref="A92">
    <cfRule type="containsText" dxfId="38" priority="40" stopIfTrue="1" operator="containsText" text="ОШИБКА">
      <formula>NOT(ISERROR(SEARCH("ОШИБКА",A92)))</formula>
    </cfRule>
  </conditionalFormatting>
  <conditionalFormatting sqref="A93">
    <cfRule type="containsText" dxfId="37" priority="36" stopIfTrue="1" operator="containsText" text="ПРАВИЛЬНО">
      <formula>NOT(ISERROR(SEARCH("ПРАВИЛЬНО",A93)))</formula>
    </cfRule>
    <cfRule type="containsText" dxfId="36" priority="38" stopIfTrue="1" operator="containsText" text="ОШИБКА">
      <formula>NOT(ISERROR(SEARCH("ОШИБКА",A93)))</formula>
    </cfRule>
  </conditionalFormatting>
  <conditionalFormatting sqref="A93">
    <cfRule type="containsText" dxfId="35" priority="37" stopIfTrue="1" operator="containsText" text="ОШИБКА">
      <formula>NOT(ISERROR(SEARCH("ОШИБКА",A93)))</formula>
    </cfRule>
  </conditionalFormatting>
  <conditionalFormatting sqref="A94">
    <cfRule type="containsText" dxfId="34" priority="33" stopIfTrue="1" operator="containsText" text="ПРАВИЛЬНО">
      <formula>NOT(ISERROR(SEARCH("ПРАВИЛЬНО",A94)))</formula>
    </cfRule>
    <cfRule type="containsText" dxfId="33" priority="35" stopIfTrue="1" operator="containsText" text="ОШИБКА">
      <formula>NOT(ISERROR(SEARCH("ОШИБКА",A94)))</formula>
    </cfRule>
  </conditionalFormatting>
  <conditionalFormatting sqref="A94">
    <cfRule type="containsText" dxfId="32" priority="34" stopIfTrue="1" operator="containsText" text="ОШИБКА">
      <formula>NOT(ISERROR(SEARCH("ОШИБКА",A94)))</formula>
    </cfRule>
  </conditionalFormatting>
  <conditionalFormatting sqref="A95">
    <cfRule type="containsText" dxfId="31" priority="30" stopIfTrue="1" operator="containsText" text="ПРАВИЛЬНО">
      <formula>NOT(ISERROR(SEARCH("ПРАВИЛЬНО",A95)))</formula>
    </cfRule>
    <cfRule type="containsText" dxfId="30" priority="32" stopIfTrue="1" operator="containsText" text="ОШИБКА">
      <formula>NOT(ISERROR(SEARCH("ОШИБКА",A95)))</formula>
    </cfRule>
  </conditionalFormatting>
  <conditionalFormatting sqref="A95">
    <cfRule type="containsText" dxfId="29" priority="31" stopIfTrue="1" operator="containsText" text="ОШИБКА">
      <formula>NOT(ISERROR(SEARCH("ОШИБКА",A95)))</formula>
    </cfRule>
  </conditionalFormatting>
  <conditionalFormatting sqref="A96:A119">
    <cfRule type="containsText" dxfId="28" priority="27" stopIfTrue="1" operator="containsText" text="ПРАВИЛЬНО">
      <formula>NOT(ISERROR(SEARCH("ПРАВИЛЬНО",A96)))</formula>
    </cfRule>
    <cfRule type="containsText" dxfId="27" priority="29" stopIfTrue="1" operator="containsText" text="ОШИБКА">
      <formula>NOT(ISERROR(SEARCH("ОШИБКА",A96)))</formula>
    </cfRule>
  </conditionalFormatting>
  <conditionalFormatting sqref="A96:A119">
    <cfRule type="containsText" dxfId="26" priority="28" stopIfTrue="1" operator="containsText" text="ОШИБКА">
      <formula>NOT(ISERROR(SEARCH("ОШИБКА",A96)))</formula>
    </cfRule>
  </conditionalFormatting>
  <conditionalFormatting sqref="A120:A131">
    <cfRule type="containsText" dxfId="25" priority="24" stopIfTrue="1" operator="containsText" text="ПРАВИЛЬНО">
      <formula>NOT(ISERROR(SEARCH("ПРАВИЛЬНО",A120)))</formula>
    </cfRule>
    <cfRule type="containsText" dxfId="24" priority="26" stopIfTrue="1" operator="containsText" text="ОШИБКА">
      <formula>NOT(ISERROR(SEARCH("ОШИБКА",A120)))</formula>
    </cfRule>
  </conditionalFormatting>
  <conditionalFormatting sqref="A120:A131">
    <cfRule type="containsText" dxfId="23" priority="25" stopIfTrue="1" operator="containsText" text="ОШИБКА">
      <formula>NOT(ISERROR(SEARCH("ОШИБКА",A120)))</formula>
    </cfRule>
  </conditionalFormatting>
  <conditionalFormatting sqref="A132">
    <cfRule type="containsText" dxfId="22" priority="21" stopIfTrue="1" operator="containsText" text="ПРАВИЛЬНО">
      <formula>NOT(ISERROR(SEARCH("ПРАВИЛЬНО",A132)))</formula>
    </cfRule>
    <cfRule type="containsText" dxfId="21" priority="23" stopIfTrue="1" operator="containsText" text="ОШИБКА">
      <formula>NOT(ISERROR(SEARCH("ОШИБКА",A132)))</formula>
    </cfRule>
  </conditionalFormatting>
  <conditionalFormatting sqref="A132">
    <cfRule type="containsText" dxfId="20" priority="22" stopIfTrue="1" operator="containsText" text="ОШИБКА">
      <formula>NOT(ISERROR(SEARCH("ОШИБКА",A132)))</formula>
    </cfRule>
  </conditionalFormatting>
  <conditionalFormatting sqref="A133:A144">
    <cfRule type="containsText" dxfId="19" priority="18" stopIfTrue="1" operator="containsText" text="ПРАВИЛЬНО">
      <formula>NOT(ISERROR(SEARCH("ПРАВИЛЬНО",A133)))</formula>
    </cfRule>
    <cfRule type="containsText" dxfId="18" priority="20" stopIfTrue="1" operator="containsText" text="ОШИБКА">
      <formula>NOT(ISERROR(SEARCH("ОШИБКА",A133)))</formula>
    </cfRule>
  </conditionalFormatting>
  <conditionalFormatting sqref="A133:A144">
    <cfRule type="containsText" dxfId="17" priority="19" stopIfTrue="1" operator="containsText" text="ОШИБКА">
      <formula>NOT(ISERROR(SEARCH("ОШИБКА",A133)))</formula>
    </cfRule>
  </conditionalFormatting>
  <conditionalFormatting sqref="A145">
    <cfRule type="containsText" dxfId="16" priority="15" stopIfTrue="1" operator="containsText" text="ПРАВИЛЬНО">
      <formula>NOT(ISERROR(SEARCH("ПРАВИЛЬНО",A145)))</formula>
    </cfRule>
    <cfRule type="containsText" dxfId="15" priority="17" stopIfTrue="1" operator="containsText" text="ОШИБКА">
      <formula>NOT(ISERROR(SEARCH("ОШИБКА",A145)))</formula>
    </cfRule>
  </conditionalFormatting>
  <conditionalFormatting sqref="A145">
    <cfRule type="containsText" dxfId="14" priority="16" stopIfTrue="1" operator="containsText" text="ОШИБКА">
      <formula>NOT(ISERROR(SEARCH("ОШИБКА",A145)))</formula>
    </cfRule>
  </conditionalFormatting>
  <conditionalFormatting sqref="A146">
    <cfRule type="containsText" dxfId="13" priority="12" stopIfTrue="1" operator="containsText" text="ПРАВИЛЬНО">
      <formula>NOT(ISERROR(SEARCH("ПРАВИЛЬНО",A146)))</formula>
    </cfRule>
    <cfRule type="containsText" dxfId="12" priority="14" stopIfTrue="1" operator="containsText" text="ОШИБКА">
      <formula>NOT(ISERROR(SEARCH("ОШИБКА",A146)))</formula>
    </cfRule>
  </conditionalFormatting>
  <conditionalFormatting sqref="A146">
    <cfRule type="containsText" dxfId="11" priority="13" stopIfTrue="1" operator="containsText" text="ОШИБКА">
      <formula>NOT(ISERROR(SEARCH("ОШИБКА",A146)))</formula>
    </cfRule>
  </conditionalFormatting>
  <conditionalFormatting sqref="A147:A154">
    <cfRule type="containsText" dxfId="10" priority="9" stopIfTrue="1" operator="containsText" text="ПРАВИЛЬНО">
      <formula>NOT(ISERROR(SEARCH("ПРАВИЛЬНО",A147)))</formula>
    </cfRule>
    <cfRule type="containsText" dxfId="9" priority="11" stopIfTrue="1" operator="containsText" text="ОШИБКА">
      <formula>NOT(ISERROR(SEARCH("ОШИБКА",A147)))</formula>
    </cfRule>
  </conditionalFormatting>
  <conditionalFormatting sqref="A147:A154">
    <cfRule type="containsText" dxfId="8" priority="10" stopIfTrue="1" operator="containsText" text="ОШИБКА">
      <formula>NOT(ISERROR(SEARCH("ОШИБКА",A147)))</formula>
    </cfRule>
  </conditionalFormatting>
  <conditionalFormatting sqref="A155:A164">
    <cfRule type="containsText" dxfId="7" priority="6" stopIfTrue="1" operator="containsText" text="ПРАВИЛЬНО">
      <formula>NOT(ISERROR(SEARCH("ПРАВИЛЬНО",A155)))</formula>
    </cfRule>
    <cfRule type="containsText" dxfId="6" priority="8" stopIfTrue="1" operator="containsText" text="ОШИБКА">
      <formula>NOT(ISERROR(SEARCH("ОШИБКА",A155)))</formula>
    </cfRule>
  </conditionalFormatting>
  <conditionalFormatting sqref="A155:A164">
    <cfRule type="containsText" dxfId="5" priority="7" stopIfTrue="1" operator="containsText" text="ОШИБКА">
      <formula>NOT(ISERROR(SEARCH("ОШИБКА",A155)))</formula>
    </cfRule>
  </conditionalFormatting>
  <conditionalFormatting sqref="A165:A166">
    <cfRule type="containsText" dxfId="4" priority="3" stopIfTrue="1" operator="containsText" text="ПРАВИЛЬНО">
      <formula>NOT(ISERROR(SEARCH("ПРАВИЛЬНО",A165)))</formula>
    </cfRule>
    <cfRule type="containsText" dxfId="3" priority="5" stopIfTrue="1" operator="containsText" text="ОШИБКА">
      <formula>NOT(ISERROR(SEARCH("ОШИБКА",A165)))</formula>
    </cfRule>
  </conditionalFormatting>
  <conditionalFormatting sqref="A165:A166">
    <cfRule type="containsText" dxfId="2" priority="4" stopIfTrue="1" operator="containsText" text="ОШИБКА">
      <formula>NOT(ISERROR(SEARCH("ОШИБКА",A165)))</formula>
    </cfRule>
  </conditionalFormatting>
  <conditionalFormatting sqref="A167">
    <cfRule type="containsText" dxfId="1" priority="1" operator="containsText" text="ОШИБКА">
      <formula>NOT(ISERROR(SEARCH("ОШИБКА",A167)))</formula>
    </cfRule>
    <cfRule type="containsText" dxfId="0" priority="2" operator="containsText" text="ПРАВИЛЬНО">
      <formula>NOT(ISERROR(SEARCH("ПРАВИЛЬНО",A167)))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111</vt:i4>
      </vt:variant>
    </vt:vector>
  </HeadingPairs>
  <TitlesOfParts>
    <vt:vector size="121" baseType="lpstr">
      <vt:lpstr>раздел0</vt:lpstr>
      <vt:lpstr>1,2</vt:lpstr>
      <vt:lpstr>3</vt:lpstr>
      <vt:lpstr>4,5,6</vt:lpstr>
      <vt:lpstr>7</vt:lpstr>
      <vt:lpstr>8,9</vt:lpstr>
      <vt:lpstr>10,11</vt:lpstr>
      <vt:lpstr>12,13</vt:lpstr>
      <vt:lpstr>14,15</vt:lpstr>
      <vt:lpstr>проверка</vt:lpstr>
      <vt:lpstr>'1,2'!_Par5955</vt:lpstr>
      <vt:lpstr>'1,2'!_Par5964</vt:lpstr>
      <vt:lpstr>'1,2'!_Par5970</vt:lpstr>
      <vt:lpstr>'1,2'!_Par5973</vt:lpstr>
      <vt:lpstr>'1,2'!_Par5976</vt:lpstr>
      <vt:lpstr>'1,2'!_Par5985</vt:lpstr>
      <vt:lpstr>'1,2'!_Par5988</vt:lpstr>
      <vt:lpstr>'1,2'!_Par6001</vt:lpstr>
      <vt:lpstr>'1,2'!_Par6004</vt:lpstr>
      <vt:lpstr>'1,2'!_Par6007</vt:lpstr>
      <vt:lpstr>'1,2'!_Par6010</vt:lpstr>
      <vt:lpstr>'1,2'!_Par6013</vt:lpstr>
      <vt:lpstr>'3'!_Par6037</vt:lpstr>
      <vt:lpstr>'3'!_Par6039</vt:lpstr>
      <vt:lpstr>'3'!_Par6040</vt:lpstr>
      <vt:lpstr>'3'!_Par6041</vt:lpstr>
      <vt:lpstr>'3'!_Par6042</vt:lpstr>
      <vt:lpstr>'3'!_Par6043</vt:lpstr>
      <vt:lpstr>'3'!_Par6045</vt:lpstr>
      <vt:lpstr>'3'!_Par6063</vt:lpstr>
      <vt:lpstr>'3'!_Par6081</vt:lpstr>
      <vt:lpstr>'3'!_Par6090</vt:lpstr>
      <vt:lpstr>'3'!_Par6099</vt:lpstr>
      <vt:lpstr>'3'!_Par6108</vt:lpstr>
      <vt:lpstr>'3'!_Par6117</vt:lpstr>
      <vt:lpstr>'3'!_Par6126</vt:lpstr>
      <vt:lpstr>'3'!_Par6135</vt:lpstr>
      <vt:lpstr>'3'!_Par6144</vt:lpstr>
      <vt:lpstr>'3'!_Par6153</vt:lpstr>
      <vt:lpstr>'3'!_Par6162</vt:lpstr>
      <vt:lpstr>'3'!_Par6180</vt:lpstr>
      <vt:lpstr>'3'!_Par6189</vt:lpstr>
      <vt:lpstr>'3'!_Par6198</vt:lpstr>
      <vt:lpstr>'3'!_Par6207</vt:lpstr>
      <vt:lpstr>'3'!_Par6216</vt:lpstr>
      <vt:lpstr>'3'!_Par6225</vt:lpstr>
      <vt:lpstr>'3'!_Par6243</vt:lpstr>
      <vt:lpstr>'3'!_Par6252</vt:lpstr>
      <vt:lpstr>'3'!_Par6270</vt:lpstr>
      <vt:lpstr>'3'!_Par6279</vt:lpstr>
      <vt:lpstr>'3'!_Par6288</vt:lpstr>
      <vt:lpstr>'4,5,6'!_Par6315</vt:lpstr>
      <vt:lpstr>'4,5,6'!_Par6316</vt:lpstr>
      <vt:lpstr>'4,5,6'!_Par6323</vt:lpstr>
      <vt:lpstr>'4,5,6'!_Par6325</vt:lpstr>
      <vt:lpstr>'4,5,6'!_Par6336</vt:lpstr>
      <vt:lpstr>'4,5,6'!_Par6347</vt:lpstr>
      <vt:lpstr>'4,5,6'!_Par6358</vt:lpstr>
      <vt:lpstr>'4,5,6'!_Par6369</vt:lpstr>
      <vt:lpstr>'4,5,6'!_Par6378</vt:lpstr>
      <vt:lpstr>'4,5,6'!_Par6379</vt:lpstr>
      <vt:lpstr>'4,5,6'!_Par6381</vt:lpstr>
      <vt:lpstr>'4,5,6'!_Par6385</vt:lpstr>
      <vt:lpstr>'4,5,6'!_Par6389</vt:lpstr>
      <vt:lpstr>'4,5,6'!_Par6402</vt:lpstr>
      <vt:lpstr>'4,5,6'!_Par6410</vt:lpstr>
      <vt:lpstr>'4,5,6'!_Par6430</vt:lpstr>
      <vt:lpstr>'7'!_Par6453</vt:lpstr>
      <vt:lpstr>'7'!_Par6454</vt:lpstr>
      <vt:lpstr>'7'!_Par6456</vt:lpstr>
      <vt:lpstr>'7'!_Par6457</vt:lpstr>
      <vt:lpstr>'7'!_Par6458</vt:lpstr>
      <vt:lpstr>'7'!_Par6462</vt:lpstr>
      <vt:lpstr>'7'!_Par6480</vt:lpstr>
      <vt:lpstr>'7'!_Par6525</vt:lpstr>
      <vt:lpstr>'7'!_Par6561</vt:lpstr>
      <vt:lpstr>'7'!_Par6570</vt:lpstr>
      <vt:lpstr>'7'!_Par6580</vt:lpstr>
      <vt:lpstr>'8,9'!_Par6609</vt:lpstr>
      <vt:lpstr>'8,9'!_Par6618</vt:lpstr>
      <vt:lpstr>'8,9'!_Par6621</vt:lpstr>
      <vt:lpstr>'8,9'!_Par6645</vt:lpstr>
      <vt:lpstr>'8,9'!_Par6765</vt:lpstr>
      <vt:lpstr>'8,9'!_Par6777</vt:lpstr>
      <vt:lpstr>'8,9'!_Par6802</vt:lpstr>
      <vt:lpstr>'8,9'!_Par6803</vt:lpstr>
      <vt:lpstr>'8,9'!_Par6808</vt:lpstr>
      <vt:lpstr>'8,9'!_Par6809</vt:lpstr>
      <vt:lpstr>'8,9'!_Par6810</vt:lpstr>
      <vt:lpstr>'8,9'!_Par6815</vt:lpstr>
      <vt:lpstr>'8,9'!_Par6817</vt:lpstr>
      <vt:lpstr>'10,11'!_Par6836</vt:lpstr>
      <vt:lpstr>'10,11'!_Par6850</vt:lpstr>
      <vt:lpstr>'10,11'!_Par6851</vt:lpstr>
      <vt:lpstr>'10,11'!_Par6852</vt:lpstr>
      <vt:lpstr>'10,11'!_Par6854</vt:lpstr>
      <vt:lpstr>'10,11'!_Par6855</vt:lpstr>
      <vt:lpstr>'10,11'!_Par6857</vt:lpstr>
      <vt:lpstr>'10,11'!_Par6873</vt:lpstr>
      <vt:lpstr>'10,11'!_Par6890</vt:lpstr>
      <vt:lpstr>'10,11'!_Par6898</vt:lpstr>
      <vt:lpstr>'10,11'!_Par6906</vt:lpstr>
      <vt:lpstr>'10,11'!_Par6923</vt:lpstr>
      <vt:lpstr>'10,11'!_Par6935</vt:lpstr>
      <vt:lpstr>'12,13'!_Par6948</vt:lpstr>
      <vt:lpstr>'12,13'!_Par6951</vt:lpstr>
      <vt:lpstr>'12,13'!_Par6957</vt:lpstr>
      <vt:lpstr>'12,13'!_Par6960</vt:lpstr>
      <vt:lpstr>'12,13'!_Par6963</vt:lpstr>
      <vt:lpstr>'12,13'!_Par6966</vt:lpstr>
      <vt:lpstr>'12,13'!_Par6969</vt:lpstr>
      <vt:lpstr>'12,13'!_Par6975</vt:lpstr>
      <vt:lpstr>'12,13'!_Par6978</vt:lpstr>
      <vt:lpstr>'12,13'!_Par6981</vt:lpstr>
      <vt:lpstr>'12,13'!_Par6991</vt:lpstr>
      <vt:lpstr>'12,13'!_Par6994</vt:lpstr>
      <vt:lpstr>'12,13'!_Par6997</vt:lpstr>
      <vt:lpstr>'12,13'!_Par7003</vt:lpstr>
      <vt:lpstr>'12,13'!_Par7006</vt:lpstr>
      <vt:lpstr>'12,13'!_Par7009</vt:lpstr>
      <vt:lpstr>раздел0!Область_печати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Капустина НВ</dc:creator>
  <cp:lastModifiedBy>User</cp:lastModifiedBy>
  <dcterms:created xsi:type="dcterms:W3CDTF">2017-12-13T11:59:42Z</dcterms:created>
  <dcterms:modified xsi:type="dcterms:W3CDTF">2021-07-27T07:20:00Z</dcterms:modified>
</cp:coreProperties>
</file>